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 activeTab="6"/>
  </bookViews>
  <sheets>
    <sheet name="5 класс" sheetId="1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P30" i="12" l="1"/>
  <c r="Q30" i="12" s="1"/>
  <c r="Q29" i="12"/>
  <c r="P29" i="12"/>
  <c r="P28" i="12"/>
  <c r="Q28" i="12" s="1"/>
  <c r="Q27" i="12"/>
  <c r="P27" i="12"/>
  <c r="P26" i="12"/>
  <c r="Q26" i="12" s="1"/>
  <c r="Q25" i="12"/>
  <c r="P25" i="12"/>
  <c r="P24" i="12"/>
  <c r="Q24" i="12" s="1"/>
  <c r="Q23" i="12"/>
  <c r="P23" i="12"/>
  <c r="P22" i="12"/>
  <c r="Q22" i="12" s="1"/>
  <c r="Q21" i="12"/>
  <c r="P21" i="12"/>
  <c r="P20" i="12"/>
  <c r="Q20" i="12" s="1"/>
  <c r="Q19" i="12"/>
  <c r="P19" i="12"/>
  <c r="P18" i="12"/>
  <c r="Q18" i="12" s="1"/>
  <c r="Q17" i="12"/>
  <c r="P17" i="12"/>
  <c r="P16" i="12"/>
  <c r="Q16" i="12" s="1"/>
  <c r="Q15" i="12"/>
  <c r="P15" i="12"/>
  <c r="P14" i="12"/>
  <c r="Q14" i="12" s="1"/>
  <c r="Q13" i="12"/>
  <c r="P13" i="12"/>
  <c r="P12" i="12"/>
  <c r="Q12" i="12" s="1"/>
  <c r="Q11" i="12"/>
  <c r="P11" i="12"/>
  <c r="P10" i="12"/>
  <c r="Q10" i="12" s="1"/>
  <c r="Q9" i="12"/>
  <c r="P9" i="12"/>
  <c r="P8" i="12"/>
  <c r="Q8" i="12" s="1"/>
  <c r="Q7" i="12"/>
  <c r="P7" i="12"/>
  <c r="P6" i="12"/>
  <c r="Q6" i="12" s="1"/>
  <c r="Q4" i="12"/>
  <c r="P4" i="12"/>
  <c r="P38" i="13"/>
  <c r="Q38" i="13" s="1"/>
  <c r="P37" i="13"/>
  <c r="Q37" i="13" s="1"/>
  <c r="P36" i="13"/>
  <c r="Q36" i="13" s="1"/>
  <c r="P35" i="13"/>
  <c r="Q35" i="13" s="1"/>
  <c r="P34" i="13"/>
  <c r="Q34" i="13" s="1"/>
  <c r="P33" i="13"/>
  <c r="Q33" i="13" s="1"/>
  <c r="P32" i="13"/>
  <c r="Q32" i="13" s="1"/>
  <c r="P31" i="13"/>
  <c r="Q31" i="13" s="1"/>
  <c r="P30" i="13"/>
  <c r="Q30" i="13" s="1"/>
  <c r="P29" i="13"/>
  <c r="Q29" i="13" s="1"/>
  <c r="P28" i="13"/>
  <c r="Q28" i="13" s="1"/>
  <c r="P27" i="13"/>
  <c r="Q27" i="13" s="1"/>
  <c r="P26" i="13"/>
  <c r="Q26" i="13" s="1"/>
  <c r="P25" i="13"/>
  <c r="Q25" i="13" s="1"/>
  <c r="P24" i="13"/>
  <c r="Q24" i="13" s="1"/>
  <c r="P23" i="13"/>
  <c r="Q23" i="13" s="1"/>
  <c r="Q22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P29" i="15"/>
  <c r="Q29" i="15" s="1"/>
  <c r="P28" i="15"/>
  <c r="Q28" i="15" s="1"/>
  <c r="P27" i="15"/>
  <c r="Q27" i="15" s="1"/>
  <c r="P26" i="15"/>
  <c r="Q26" i="15" s="1"/>
  <c r="P25" i="15"/>
  <c r="Q25" i="15" s="1"/>
  <c r="P24" i="15"/>
  <c r="Q24" i="15" s="1"/>
  <c r="P23" i="15"/>
  <c r="Q23" i="15" s="1"/>
  <c r="P22" i="15"/>
  <c r="Q22" i="15" s="1"/>
  <c r="P21" i="15"/>
  <c r="Q21" i="15" s="1"/>
  <c r="P20" i="15"/>
  <c r="Q20" i="15" s="1"/>
  <c r="P19" i="15"/>
  <c r="Q19" i="15" s="1"/>
  <c r="P18" i="15"/>
  <c r="Q18" i="15" s="1"/>
  <c r="P17" i="15"/>
  <c r="Q17" i="15" s="1"/>
  <c r="P16" i="15"/>
  <c r="Q16" i="15" s="1"/>
  <c r="P15" i="15"/>
  <c r="Q15" i="15" s="1"/>
  <c r="P14" i="15"/>
  <c r="Q14" i="15" s="1"/>
  <c r="P13" i="15"/>
  <c r="Q13" i="15" s="1"/>
  <c r="P12" i="15"/>
  <c r="Q12" i="15" s="1"/>
  <c r="P11" i="15"/>
  <c r="Q11" i="15" s="1"/>
  <c r="P10" i="15"/>
  <c r="Q10" i="15" s="1"/>
  <c r="P9" i="15"/>
  <c r="Q9" i="15" s="1"/>
  <c r="P8" i="15"/>
  <c r="Q8" i="15" s="1"/>
  <c r="P7" i="15"/>
  <c r="Q7" i="15" s="1"/>
  <c r="P6" i="15"/>
  <c r="Q6" i="15" s="1"/>
  <c r="P5" i="15"/>
  <c r="Q5" i="15" s="1"/>
  <c r="Q4" i="15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Q10" i="1"/>
  <c r="P9" i="1"/>
  <c r="Q9" i="1" s="1"/>
  <c r="Q8" i="1"/>
  <c r="P8" i="1"/>
  <c r="Q6" i="1"/>
  <c r="P5" i="1"/>
  <c r="Q5" i="1" s="1"/>
  <c r="P4" i="1"/>
  <c r="Q4" i="1" s="1"/>
  <c r="Q10" i="10" l="1"/>
  <c r="Q12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5" i="13"/>
  <c r="Q6" i="13"/>
  <c r="Q7" i="13"/>
  <c r="Q8" i="13"/>
  <c r="Q39" i="13"/>
  <c r="Q40" i="13"/>
  <c r="Q41" i="13"/>
  <c r="Q42" i="13"/>
  <c r="Q43" i="13"/>
  <c r="Q4" i="13"/>
  <c r="Q12" i="14"/>
  <c r="Q28" i="14"/>
  <c r="Q36" i="14"/>
  <c r="P43" i="15"/>
  <c r="Q43" i="15" s="1"/>
  <c r="P42" i="15"/>
  <c r="Q42" i="15" s="1"/>
  <c r="P41" i="15"/>
  <c r="Q41" i="15" s="1"/>
  <c r="P40" i="15"/>
  <c r="Q40" i="15" s="1"/>
  <c r="P39" i="15"/>
  <c r="Q39" i="15" s="1"/>
  <c r="P38" i="15"/>
  <c r="Q38" i="15" s="1"/>
  <c r="P37" i="15"/>
  <c r="Q37" i="15" s="1"/>
  <c r="P36" i="15"/>
  <c r="Q36" i="15" s="1"/>
  <c r="P35" i="15"/>
  <c r="Q35" i="15" s="1"/>
  <c r="P34" i="15"/>
  <c r="Q34" i="15" s="1"/>
  <c r="P33" i="15"/>
  <c r="Q33" i="15" s="1"/>
  <c r="P32" i="15"/>
  <c r="Q32" i="15" s="1"/>
  <c r="P31" i="15"/>
  <c r="Q31" i="15" s="1"/>
  <c r="P30" i="15"/>
  <c r="Q30" i="15" s="1"/>
  <c r="P43" i="14"/>
  <c r="Q43" i="14" s="1"/>
  <c r="P42" i="14"/>
  <c r="Q42" i="14" s="1"/>
  <c r="P41" i="14"/>
  <c r="Q41" i="14" s="1"/>
  <c r="P40" i="14"/>
  <c r="Q40" i="14" s="1"/>
  <c r="P39" i="14"/>
  <c r="Q39" i="14" s="1"/>
  <c r="P38" i="14"/>
  <c r="Q38" i="14" s="1"/>
  <c r="P37" i="14"/>
  <c r="Q37" i="14" s="1"/>
  <c r="P36" i="14"/>
  <c r="P35" i="14"/>
  <c r="Q35" i="14" s="1"/>
  <c r="P34" i="14"/>
  <c r="Q34" i="14" s="1"/>
  <c r="P33" i="14"/>
  <c r="Q33" i="14" s="1"/>
  <c r="P32" i="14"/>
  <c r="Q32" i="14" s="1"/>
  <c r="P31" i="14"/>
  <c r="Q31" i="14" s="1"/>
  <c r="P30" i="14"/>
  <c r="Q30" i="14" s="1"/>
  <c r="P29" i="14"/>
  <c r="Q29" i="14" s="1"/>
  <c r="P28" i="14"/>
  <c r="P27" i="14"/>
  <c r="Q27" i="14" s="1"/>
  <c r="P26" i="14"/>
  <c r="Q26" i="14" s="1"/>
  <c r="P25" i="14"/>
  <c r="Q25" i="14" s="1"/>
  <c r="P24" i="14"/>
  <c r="Q24" i="14" s="1"/>
  <c r="P23" i="14"/>
  <c r="Q23" i="14" s="1"/>
  <c r="P22" i="14"/>
  <c r="Q22" i="14" s="1"/>
  <c r="P21" i="14"/>
  <c r="Q21" i="14" s="1"/>
  <c r="P20" i="14"/>
  <c r="Q20" i="14" s="1"/>
  <c r="P19" i="14"/>
  <c r="Q19" i="14" s="1"/>
  <c r="P18" i="14"/>
  <c r="Q18" i="14" s="1"/>
  <c r="P17" i="14"/>
  <c r="Q17" i="14" s="1"/>
  <c r="P16" i="14"/>
  <c r="Q16" i="14" s="1"/>
  <c r="P15" i="14"/>
  <c r="Q15" i="14" s="1"/>
  <c r="P14" i="14"/>
  <c r="Q14" i="14" s="1"/>
  <c r="P13" i="14"/>
  <c r="Q13" i="14" s="1"/>
  <c r="P12" i="14"/>
  <c r="P11" i="14"/>
  <c r="Q11" i="14" s="1"/>
  <c r="P10" i="14"/>
  <c r="Q10" i="14" s="1"/>
  <c r="P9" i="14"/>
  <c r="Q9" i="14" s="1"/>
  <c r="P8" i="14"/>
  <c r="Q8" i="14" s="1"/>
  <c r="P7" i="14"/>
  <c r="Q7" i="14" s="1"/>
  <c r="P6" i="14"/>
  <c r="Q6" i="14" s="1"/>
  <c r="P5" i="14"/>
  <c r="Q5" i="14" s="1"/>
  <c r="P4" i="14"/>
  <c r="Q4" i="14" s="1"/>
  <c r="P43" i="13"/>
  <c r="P42" i="13"/>
  <c r="P41" i="13"/>
  <c r="P40" i="13"/>
  <c r="P39" i="13"/>
  <c r="P8" i="13"/>
  <c r="P7" i="13"/>
  <c r="P6" i="13"/>
  <c r="P5" i="13"/>
  <c r="P4" i="13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Q20" i="11"/>
  <c r="P19" i="11"/>
  <c r="Q19" i="11" s="1"/>
  <c r="P18" i="11"/>
  <c r="Q18" i="11" s="1"/>
  <c r="P17" i="11"/>
  <c r="Q17" i="11" s="1"/>
  <c r="P16" i="11"/>
  <c r="Q16" i="11" s="1"/>
  <c r="P15" i="11"/>
  <c r="Q15" i="11" s="1"/>
  <c r="P14" i="11"/>
  <c r="Q14" i="11" s="1"/>
  <c r="P13" i="11"/>
  <c r="Q13" i="11" s="1"/>
  <c r="P12" i="11"/>
  <c r="Q12" i="11" s="1"/>
  <c r="P11" i="11"/>
  <c r="Q11" i="11" s="1"/>
  <c r="P10" i="11"/>
  <c r="Q10" i="11" s="1"/>
  <c r="P9" i="11"/>
  <c r="Q9" i="11" s="1"/>
  <c r="P8" i="11"/>
  <c r="Q8" i="11" s="1"/>
  <c r="P7" i="11"/>
  <c r="Q7" i="11" s="1"/>
  <c r="P6" i="11"/>
  <c r="Q6" i="11" s="1"/>
  <c r="P5" i="11"/>
  <c r="Q5" i="11" s="1"/>
  <c r="P4" i="11"/>
  <c r="Q4" i="11" s="1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Q13" i="10" s="1"/>
  <c r="P12" i="10"/>
  <c r="P11" i="10"/>
  <c r="Q11" i="10" s="1"/>
  <c r="P10" i="10"/>
  <c r="P9" i="10"/>
  <c r="Q9" i="10" s="1"/>
  <c r="P8" i="10"/>
  <c r="Q8" i="10" s="1"/>
  <c r="P7" i="10"/>
  <c r="Q7" i="10" s="1"/>
  <c r="Q6" i="10"/>
  <c r="P5" i="10"/>
  <c r="Q5" i="10" s="1"/>
  <c r="Q4" i="10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</calcChain>
</file>

<file path=xl/sharedStrings.xml><?xml version="1.0" encoding="utf-8"?>
<sst xmlns="http://schemas.openxmlformats.org/spreadsheetml/2006/main" count="820" uniqueCount="193">
  <si>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</si>
  <si>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</si>
  <si>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</si>
  <si>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</si>
  <si>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</si>
  <si>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</si>
  <si>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</si>
  <si>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</si>
  <si>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</si>
  <si>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</si>
  <si>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</si>
  <si>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</si>
  <si>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</si>
  <si>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</si>
  <si>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</si>
  <si>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</si>
  <si>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</si>
  <si>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</si>
  <si>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</si>
  <si>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</si>
  <si>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5 класс</t>
  </si>
  <si>
    <t>6 класс</t>
  </si>
  <si>
    <t>10 класс</t>
  </si>
  <si>
    <t>11 класс</t>
  </si>
  <si>
    <t>Предварительные результаты школьного этапа всероссийской олимпиады 2023 года по истории</t>
  </si>
  <si>
    <t>ФИО</t>
  </si>
  <si>
    <t>Иманова Сабина Ильгар кызы</t>
  </si>
  <si>
    <t xml:space="preserve">МОУ "Гимназия №1" г.Воркуты </t>
  </si>
  <si>
    <t>Битиева Эмма Юрьевна</t>
  </si>
  <si>
    <t>Назаров Андрей Валерьевич</t>
  </si>
  <si>
    <t>Бондаренко Андрей Максимович</t>
  </si>
  <si>
    <t>Ляхович Полина Максимовна</t>
  </si>
  <si>
    <t>участник</t>
  </si>
  <si>
    <t>Бондаренко Екатерина Евгеньевна</t>
  </si>
  <si>
    <t>Садыков Марсель Бахадырович</t>
  </si>
  <si>
    <t>Соколова Мария Алексеевна</t>
  </si>
  <si>
    <t>Кузнецов Антон Игоревич</t>
  </si>
  <si>
    <t>Лысенко Александр Евгеньевич</t>
  </si>
  <si>
    <t>Баталов Дмитрий Сергеевич</t>
  </si>
  <si>
    <t>Анискевич Елизавета Михайловна</t>
  </si>
  <si>
    <t>Иванова Юлия Васильевна</t>
  </si>
  <si>
    <t>Афонасьев Кирилл Александрович</t>
  </si>
  <si>
    <t>Аксянова Сафия Фидаиловна</t>
  </si>
  <si>
    <t>Конотоп Илья Евгеньевич</t>
  </si>
  <si>
    <t>Петухов Кирилл Андреевич</t>
  </si>
  <si>
    <t>Хамитов РусланРамазанович</t>
  </si>
  <si>
    <t>Ваганов Сергей Александрович</t>
  </si>
  <si>
    <t>Чугунова Виктория Александровна</t>
  </si>
  <si>
    <t>ТкаченкоАнастасия Игоревна</t>
  </si>
  <si>
    <t>Куркин Семен Андреевич</t>
  </si>
  <si>
    <t>победитель</t>
  </si>
  <si>
    <t>Степанец Милана Евгеньевна</t>
  </si>
  <si>
    <t>Лавриненко Владислав Антонович</t>
  </si>
  <si>
    <t>Васильев Артем Иванович</t>
  </si>
  <si>
    <t>Залалтдинов Тимофей Дмитриевич</t>
  </si>
  <si>
    <t>Шиляева Валерия Артемовна</t>
  </si>
  <si>
    <t>Юнусова Чичак Новруз кызы</t>
  </si>
  <si>
    <t>Цыганков Владислав Алексеевич</t>
  </si>
  <si>
    <t>Махмудова Аида Туражовна</t>
  </si>
  <si>
    <t>Душенька Маруся Анатольевна</t>
  </si>
  <si>
    <t>Храпаль Никита Антонович</t>
  </si>
  <si>
    <t>Петрова Анастасия Валерьевна</t>
  </si>
  <si>
    <t>Бондаренко Кира Максимовна</t>
  </si>
  <si>
    <t>Иванова Алиса Дмитриевна</t>
  </si>
  <si>
    <t>Максимова Дарина Евгеньевна</t>
  </si>
  <si>
    <t>Яковчук София  Дмитриевна</t>
  </si>
  <si>
    <t>Сейтбекова Розагул Омурбековна</t>
  </si>
  <si>
    <t>Абилов Алихан Эльвин оглы</t>
  </si>
  <si>
    <t>Асимонесу Николай Юрьевич</t>
  </si>
  <si>
    <t>Зейнетдинов Данил  Русланович</t>
  </si>
  <si>
    <t>Васильев Евгений Иванович</t>
  </si>
  <si>
    <t>Кучумов Артур Дмитриевич</t>
  </si>
  <si>
    <t>Корнаушенко Злата Геннадьевна</t>
  </si>
  <si>
    <t>Юлбасаров Дамир Розубаевич</t>
  </si>
  <si>
    <t>Журавлева Рада Дамировна</t>
  </si>
  <si>
    <t>Осокин Дмитрий Сергеевич</t>
  </si>
  <si>
    <t>Хабибулин Руслан Романович</t>
  </si>
  <si>
    <t>Руссова Анастасия Романовна</t>
  </si>
  <si>
    <t>МОУ"Гимназия 1"гюВоркуты</t>
  </si>
  <si>
    <t>Крутько Людмила Александровна</t>
  </si>
  <si>
    <t>Тохтахунова Софья Миролимжановна</t>
  </si>
  <si>
    <t xml:space="preserve"> участник</t>
  </si>
  <si>
    <t>Аксенова Полина Сергеевна</t>
  </si>
  <si>
    <t>Ковхута Марк Игоревич</t>
  </si>
  <si>
    <t>Палчей Дарья Юрьевна</t>
  </si>
  <si>
    <t>Цыганок Матвей Валентинович</t>
  </si>
  <si>
    <t>Коготков Дмитрий Вячеславович</t>
  </si>
  <si>
    <t>Власова Регина Руслановна</t>
  </si>
  <si>
    <t>Венгренюк Алина Дмитриевна</t>
  </si>
  <si>
    <t>Афонин Матвей Владимирович</t>
  </si>
  <si>
    <t>Баглюк Полина Сергеевна</t>
  </si>
  <si>
    <t>Николаев Егор Валерьевич</t>
  </si>
  <si>
    <t>Дзвоник Иван Аркадьевич</t>
  </si>
  <si>
    <t>Юнусов Шамиль Новруз оглы</t>
  </si>
  <si>
    <t>Жуков Георгий Константинович</t>
  </si>
  <si>
    <t>Сейтбекова Мадина Омурбековна</t>
  </si>
  <si>
    <t>Дидык Алексей Юрьевич</t>
  </si>
  <si>
    <t>Фёдорова Алевтина Никитична</t>
  </si>
  <si>
    <t>Залалатдинов Матвей Дмитриевич</t>
  </si>
  <si>
    <t>Лукащук Алина Рамильевна</t>
  </si>
  <si>
    <t>Кеер Ульяна Анатольевна</t>
  </si>
  <si>
    <t>Тёхин Александр Васильевич</t>
  </si>
  <si>
    <t>Ясин Илья Николаевич</t>
  </si>
  <si>
    <t>Смертин Егор Павлович</t>
  </si>
  <si>
    <t>Калинина Полина Максимовна</t>
  </si>
  <si>
    <t>6б</t>
  </si>
  <si>
    <t>Васеленюк Елизавета Вячеславовна</t>
  </si>
  <si>
    <t>6Б</t>
  </si>
  <si>
    <t>призёр</t>
  </si>
  <si>
    <t>Крекер Георгий Александрович</t>
  </si>
  <si>
    <t>Орешкин Дмитрий Алексеевич</t>
  </si>
  <si>
    <t>Косьяненко Дмитрий Александрович</t>
  </si>
  <si>
    <t>Гусейнов Гасан Бахрузович</t>
  </si>
  <si>
    <t>6а</t>
  </si>
  <si>
    <t>Лавриненко Александр Антонович</t>
  </si>
  <si>
    <t>Кисиль Егор Андреевич</t>
  </si>
  <si>
    <t>Резниченко Виктория Александровна</t>
  </si>
  <si>
    <t>Домашних Валерия Артемовна</t>
  </si>
  <si>
    <t>Филимонов Андрей Андреевич</t>
  </si>
  <si>
    <t>Балакишиева Милана Балакишиевна</t>
  </si>
  <si>
    <t>Щукина Анастасия Валерьевна</t>
  </si>
  <si>
    <t>Петрова Анна Дмитриевна</t>
  </si>
  <si>
    <t>Беседа Юлия Александровна</t>
  </si>
  <si>
    <t>Ключников Кирилл Вадимович</t>
  </si>
  <si>
    <t>Ковбасенко Леонид Андреевич</t>
  </si>
  <si>
    <t>Мурашкин кирилл Витальевич</t>
  </si>
  <si>
    <t>Жолдошев Нурислам Мирсаидович</t>
  </si>
  <si>
    <t>Давыдова Кристина Ивановна</t>
  </si>
  <si>
    <t>Юнусов ЮсуфНоврузович</t>
  </si>
  <si>
    <t>Хасанов Тимур Алижанович</t>
  </si>
  <si>
    <t>Матвеев Павел Витальевич</t>
  </si>
  <si>
    <t>Садыков Байель Бахадырович</t>
  </si>
  <si>
    <t>Лынов Сергей Станиславович</t>
  </si>
  <si>
    <t>Батраченко Елизавета Вадимовна</t>
  </si>
  <si>
    <t>Новикова Елизавета Андреевна</t>
  </si>
  <si>
    <t>8б</t>
  </si>
  <si>
    <t>Плясецкая Диана Александровна</t>
  </si>
  <si>
    <t>Закудовская Полина Денисовна</t>
  </si>
  <si>
    <t>Кол Никита Иванович</t>
  </si>
  <si>
    <t>Павлюкова Алина Евгеньевна</t>
  </si>
  <si>
    <t>Слотина Елизавета Андреевна</t>
  </si>
  <si>
    <t>Тарасов Николай Никитич</t>
  </si>
  <si>
    <t>Алимова Аделина Ильдаровна</t>
  </si>
  <si>
    <t>8а</t>
  </si>
  <si>
    <t>Карпов Егор Дмитриевич</t>
  </si>
  <si>
    <t>Тимофеев Даниил Николаевич</t>
  </si>
  <si>
    <t>Анисимова Елизавета Ивановна</t>
  </si>
  <si>
    <t>Овчинников Максим Александрович</t>
  </si>
  <si>
    <t>Токмаков Семён Юрьевич</t>
  </si>
  <si>
    <t>Николаев Данила Михайлович</t>
  </si>
  <si>
    <t>Гурова Марина Дмитриевна</t>
  </si>
  <si>
    <t>Цымбалов Максим Сергеевич</t>
  </si>
  <si>
    <t>Щербакова Виктория Валентиновна</t>
  </si>
  <si>
    <t>Шпис Артём Сергеевич</t>
  </si>
  <si>
    <t>Федотов Владимир Владимирович</t>
  </si>
  <si>
    <t>Федотов Артём Викторович</t>
  </si>
  <si>
    <t>Синько Анатолий Васильевич</t>
  </si>
  <si>
    <t>Банникова Виктория Дмитриевна</t>
  </si>
  <si>
    <t>Адильгиреева Шамай Муртазашевна</t>
  </si>
  <si>
    <t>Орлов Матвей Витальевич</t>
  </si>
  <si>
    <t xml:space="preserve"> Потопейко Андрей Андреевич</t>
  </si>
  <si>
    <t>Ткаченко Анна Андреевна</t>
  </si>
  <si>
    <t>Шумский Максимилиан Сергеевич</t>
  </si>
  <si>
    <t>Грофман Данил Евгеньевич</t>
  </si>
  <si>
    <t>Чекалкин Владислав Денисович</t>
  </si>
  <si>
    <t>Соловьев Артём Николаевич</t>
  </si>
  <si>
    <t>Березниченко Маргарита Максимовна</t>
  </si>
  <si>
    <t>Паламарчук Анна Ивановна</t>
  </si>
  <si>
    <t>Тимофеев Артём Дмитриевич</t>
  </si>
  <si>
    <t>Мирошник Юрий Леонидович</t>
  </si>
  <si>
    <t>Водопьянова Дарья Сергеевна</t>
  </si>
  <si>
    <t>Балтабаев Марсель Абдилазизович</t>
  </si>
  <si>
    <t>Каширцева Алина Игоревна</t>
  </si>
  <si>
    <t>Райхерт Богдан Андреевич</t>
  </si>
  <si>
    <t>Крякина Виктория Андреевна</t>
  </si>
  <si>
    <t>Усманова Мээрим Нурлановна</t>
  </si>
  <si>
    <t>Вакилова Карина Раилевна</t>
  </si>
  <si>
    <t>Грачёва Милана Александровна</t>
  </si>
  <si>
    <t>Волковицкая Виктория Андреевна</t>
  </si>
  <si>
    <t>ИващекоВероникапетровна</t>
  </si>
  <si>
    <t>Обаль Анна Владимировна</t>
  </si>
  <si>
    <t>Шарикова Мария Игоревна</t>
  </si>
  <si>
    <t>Степанов Виктор Владимирович</t>
  </si>
  <si>
    <t>Брызгалова Надежда Олеговна</t>
  </si>
  <si>
    <t>Петрова София Владимировна</t>
  </si>
  <si>
    <t>Лысова Анна Анжелика Алексеевна</t>
  </si>
  <si>
    <t>Мозговая Ангелина Денисовна</t>
  </si>
  <si>
    <t>Шганин Тимур Антонович</t>
  </si>
  <si>
    <t>Репьёв Никита Риколаевич</t>
  </si>
  <si>
    <t>Власова Маргарита Руслановна</t>
  </si>
  <si>
    <t>Иманов Иса Ильгар оглы</t>
  </si>
  <si>
    <t>Баркин Андрей Алексеевич</t>
  </si>
  <si>
    <t>Денисенко Дмитрий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</si>
</sst>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activeCell="B8" sqref="B8"/>
    </sheetView>
  </sheetViews>
  <sheetFormatPr defaultRowHeight="12.75" x14ac:dyDescent="0.2"/>
  <cols>
    <col min="1" max="1" width="40.140625" customWidth="1"/>
    <col min="2" max="2" width="12.7109375" style="1" customWidth="1"/>
    <col min="3" max="3" width="8.140625" customWidth="1"/>
    <col min="4" max="4" width="15.5703125" customWidth="1"/>
    <col min="5" max="5" width="39.4257812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77</v>
      </c>
      <c r="B4" s="9">
        <v>25</v>
      </c>
      <c r="C4" s="10">
        <v>5</v>
      </c>
      <c r="D4" s="10" t="s">
        <v>78</v>
      </c>
      <c r="E4" s="8" t="s">
        <v>79</v>
      </c>
      <c r="F4" s="11">
        <v>9</v>
      </c>
      <c r="G4" s="11">
        <v>12</v>
      </c>
      <c r="H4" s="11">
        <v>3</v>
      </c>
      <c r="I4" s="11">
        <v>3</v>
      </c>
      <c r="J4" s="11">
        <v>7</v>
      </c>
      <c r="K4" s="11">
        <v>5</v>
      </c>
      <c r="L4" s="11">
        <v>0</v>
      </c>
      <c r="M4" s="11">
        <v>2</v>
      </c>
      <c r="N4" s="11">
        <v>2</v>
      </c>
      <c r="O4" s="11">
        <v>9</v>
      </c>
      <c r="P4" s="12">
        <f>SUM(F4:O4)</f>
        <v>52</v>
      </c>
      <c r="Q4" s="13">
        <f>P4/100</f>
        <v>0.52</v>
      </c>
      <c r="R4" s="14" t="s">
        <v>50</v>
      </c>
    </row>
    <row r="5" spans="1:18" ht="15" customHeight="1" x14ac:dyDescent="0.25">
      <c r="A5" s="8" t="s">
        <v>80</v>
      </c>
      <c r="B5" s="15">
        <v>29</v>
      </c>
      <c r="C5" s="10">
        <v>5</v>
      </c>
      <c r="D5" s="10" t="s">
        <v>78</v>
      </c>
      <c r="E5" s="8" t="s">
        <v>79</v>
      </c>
      <c r="F5" s="11">
        <v>9</v>
      </c>
      <c r="G5" s="11">
        <v>4</v>
      </c>
      <c r="H5" s="11">
        <v>4</v>
      </c>
      <c r="I5" s="11">
        <v>6</v>
      </c>
      <c r="J5" s="11">
        <v>7</v>
      </c>
      <c r="K5" s="11">
        <v>0</v>
      </c>
      <c r="L5" s="11">
        <v>0</v>
      </c>
      <c r="M5" s="11">
        <v>0</v>
      </c>
      <c r="N5" s="11">
        <v>2</v>
      </c>
      <c r="O5" s="11">
        <v>6</v>
      </c>
      <c r="P5" s="12">
        <f t="shared" ref="P5:P29" si="0">SUM(F5:O5)</f>
        <v>38</v>
      </c>
      <c r="Q5" s="13">
        <f t="shared" ref="Q5:Q29" si="1">P5/100</f>
        <v>0.38</v>
      </c>
      <c r="R5" s="14" t="s">
        <v>81</v>
      </c>
    </row>
    <row r="6" spans="1:18" ht="15" customHeight="1" x14ac:dyDescent="0.25">
      <c r="A6" s="8" t="s">
        <v>82</v>
      </c>
      <c r="B6" s="9">
        <v>1</v>
      </c>
      <c r="C6" s="10">
        <v>5</v>
      </c>
      <c r="D6" s="10" t="s">
        <v>78</v>
      </c>
      <c r="E6" s="8" t="s">
        <v>79</v>
      </c>
      <c r="F6" s="11">
        <v>15</v>
      </c>
      <c r="G6" s="11">
        <v>12</v>
      </c>
      <c r="H6" s="11">
        <v>1</v>
      </c>
      <c r="I6" s="11">
        <v>3</v>
      </c>
      <c r="J6" s="11">
        <v>2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2">
        <v>33</v>
      </c>
      <c r="Q6" s="13">
        <f t="shared" si="1"/>
        <v>0.33</v>
      </c>
      <c r="R6" s="14" t="s">
        <v>81</v>
      </c>
    </row>
    <row r="7" spans="1:18" ht="15" customHeight="1" x14ac:dyDescent="0.25">
      <c r="A7" s="8" t="s">
        <v>83</v>
      </c>
      <c r="B7" s="9">
        <v>16</v>
      </c>
      <c r="C7" s="10">
        <v>5</v>
      </c>
      <c r="D7" s="10" t="s">
        <v>78</v>
      </c>
      <c r="E7" s="8" t="s">
        <v>79</v>
      </c>
      <c r="F7" s="11">
        <v>9</v>
      </c>
      <c r="G7" s="11">
        <v>2</v>
      </c>
      <c r="H7" s="11">
        <v>2</v>
      </c>
      <c r="I7" s="11">
        <v>3</v>
      </c>
      <c r="J7" s="11">
        <v>3</v>
      </c>
      <c r="K7" s="11">
        <v>2</v>
      </c>
      <c r="L7" s="11">
        <v>7</v>
      </c>
      <c r="M7" s="11">
        <v>0</v>
      </c>
      <c r="N7" s="11">
        <v>0</v>
      </c>
      <c r="O7" s="11">
        <v>0</v>
      </c>
      <c r="P7" s="12">
        <v>29</v>
      </c>
      <c r="Q7" s="13">
        <v>0</v>
      </c>
      <c r="R7" s="14" t="s">
        <v>32</v>
      </c>
    </row>
    <row r="8" spans="1:18" ht="15" customHeight="1" x14ac:dyDescent="0.25">
      <c r="A8" s="8" t="s">
        <v>84</v>
      </c>
      <c r="B8" s="9">
        <v>23</v>
      </c>
      <c r="C8" s="10">
        <v>5</v>
      </c>
      <c r="D8" s="10" t="s">
        <v>78</v>
      </c>
      <c r="E8" s="8" t="s">
        <v>79</v>
      </c>
      <c r="F8" s="11">
        <v>3</v>
      </c>
      <c r="G8" s="11">
        <v>12</v>
      </c>
      <c r="H8" s="11">
        <v>2</v>
      </c>
      <c r="I8" s="11">
        <v>3</v>
      </c>
      <c r="J8" s="11">
        <v>5</v>
      </c>
      <c r="K8" s="11">
        <v>2</v>
      </c>
      <c r="L8" s="11">
        <v>0</v>
      </c>
      <c r="M8" s="11">
        <v>0</v>
      </c>
      <c r="N8" s="11">
        <v>0</v>
      </c>
      <c r="O8" s="11">
        <v>0</v>
      </c>
      <c r="P8" s="12">
        <f>SUM(F8:O8)</f>
        <v>27</v>
      </c>
      <c r="Q8" s="13">
        <f>P8/100</f>
        <v>0.27</v>
      </c>
      <c r="R8" s="14" t="s">
        <v>81</v>
      </c>
    </row>
    <row r="9" spans="1:18" ht="15" customHeight="1" x14ac:dyDescent="0.25">
      <c r="A9" s="8" t="s">
        <v>85</v>
      </c>
      <c r="B9" s="15">
        <v>31</v>
      </c>
      <c r="C9" s="10">
        <v>5</v>
      </c>
      <c r="D9" s="10" t="s">
        <v>78</v>
      </c>
      <c r="E9" s="8" t="s">
        <v>79</v>
      </c>
      <c r="F9" s="11">
        <v>12</v>
      </c>
      <c r="G9" s="11">
        <v>8</v>
      </c>
      <c r="H9" s="11">
        <v>3</v>
      </c>
      <c r="I9" s="11">
        <v>0</v>
      </c>
      <c r="J9" s="11">
        <v>3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f t="shared" ref="P9" si="2">SUM(F9:O9)</f>
        <v>26</v>
      </c>
      <c r="Q9" s="13">
        <f t="shared" ref="Q9:Q29" si="3">P9/100</f>
        <v>0.26</v>
      </c>
      <c r="R9" s="14" t="s">
        <v>81</v>
      </c>
    </row>
    <row r="10" spans="1:18" ht="15" customHeight="1" x14ac:dyDescent="0.25">
      <c r="A10" s="8" t="s">
        <v>86</v>
      </c>
      <c r="B10" s="9">
        <v>17</v>
      </c>
      <c r="C10" s="10">
        <v>5</v>
      </c>
      <c r="D10" s="10" t="s">
        <v>78</v>
      </c>
      <c r="E10" s="8" t="s">
        <v>79</v>
      </c>
      <c r="F10" s="11">
        <v>12</v>
      </c>
      <c r="G10" s="11">
        <v>4</v>
      </c>
      <c r="H10" s="11">
        <v>4</v>
      </c>
      <c r="I10" s="11">
        <v>3</v>
      </c>
      <c r="J10" s="11">
        <v>0</v>
      </c>
      <c r="K10" s="11">
        <v>3</v>
      </c>
      <c r="L10" s="11">
        <v>0</v>
      </c>
      <c r="M10" s="11">
        <v>0</v>
      </c>
      <c r="N10" s="11">
        <v>0</v>
      </c>
      <c r="O10" s="11">
        <v>0</v>
      </c>
      <c r="P10" s="12">
        <v>26</v>
      </c>
      <c r="Q10" s="13">
        <f t="shared" si="3"/>
        <v>0.26</v>
      </c>
      <c r="R10" s="14" t="s">
        <v>81</v>
      </c>
    </row>
    <row r="11" spans="1:18" ht="15" customHeight="1" x14ac:dyDescent="0.25">
      <c r="A11" s="8" t="s">
        <v>87</v>
      </c>
      <c r="B11" s="9">
        <v>8</v>
      </c>
      <c r="C11" s="10">
        <v>5</v>
      </c>
      <c r="D11" s="10" t="s">
        <v>78</v>
      </c>
      <c r="E11" s="8" t="s">
        <v>79</v>
      </c>
      <c r="F11" s="11">
        <v>9</v>
      </c>
      <c r="G11" s="11">
        <v>12</v>
      </c>
      <c r="H11" s="11">
        <v>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>
        <f t="shared" ref="P11:P29" si="4">SUM(F11:O11)</f>
        <v>25</v>
      </c>
      <c r="Q11" s="13">
        <f t="shared" si="3"/>
        <v>0.25</v>
      </c>
      <c r="R11" s="14" t="s">
        <v>81</v>
      </c>
    </row>
    <row r="12" spans="1:18" ht="15" customHeight="1" x14ac:dyDescent="0.25">
      <c r="A12" s="8" t="s">
        <v>88</v>
      </c>
      <c r="B12" s="15">
        <v>6</v>
      </c>
      <c r="C12" s="10">
        <v>5</v>
      </c>
      <c r="D12" s="10" t="s">
        <v>78</v>
      </c>
      <c r="E12" s="8" t="s">
        <v>79</v>
      </c>
      <c r="F12" s="11">
        <v>3</v>
      </c>
      <c r="G12" s="11">
        <v>12</v>
      </c>
      <c r="H12" s="11">
        <v>3</v>
      </c>
      <c r="I12" s="11">
        <v>3</v>
      </c>
      <c r="J12" s="11">
        <v>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f t="shared" si="4"/>
        <v>23</v>
      </c>
      <c r="Q12" s="13">
        <f t="shared" si="3"/>
        <v>0.23</v>
      </c>
      <c r="R12" s="14" t="s">
        <v>81</v>
      </c>
    </row>
    <row r="13" spans="1:18" ht="15" customHeight="1" x14ac:dyDescent="0.25">
      <c r="A13" s="8" t="s">
        <v>89</v>
      </c>
      <c r="B13" s="15">
        <v>4</v>
      </c>
      <c r="C13" s="10">
        <v>5</v>
      </c>
      <c r="D13" s="10" t="s">
        <v>78</v>
      </c>
      <c r="E13" s="8" t="s">
        <v>79</v>
      </c>
      <c r="F13" s="11">
        <v>12</v>
      </c>
      <c r="G13" s="11">
        <v>3</v>
      </c>
      <c r="H13" s="11">
        <v>3</v>
      </c>
      <c r="I13" s="11">
        <v>0</v>
      </c>
      <c r="J13" s="11">
        <v>3</v>
      </c>
      <c r="K13" s="11">
        <v>2</v>
      </c>
      <c r="L13" s="11">
        <v>0</v>
      </c>
      <c r="M13" s="11">
        <v>0</v>
      </c>
      <c r="N13" s="11">
        <v>0</v>
      </c>
      <c r="O13" s="11">
        <v>0</v>
      </c>
      <c r="P13" s="12">
        <f t="shared" si="4"/>
        <v>23</v>
      </c>
      <c r="Q13" s="13">
        <f t="shared" si="3"/>
        <v>0.23</v>
      </c>
      <c r="R13" s="14" t="s">
        <v>81</v>
      </c>
    </row>
    <row r="14" spans="1:18" ht="15" customHeight="1" x14ac:dyDescent="0.25">
      <c r="A14" s="8" t="s">
        <v>90</v>
      </c>
      <c r="B14" s="15">
        <v>5</v>
      </c>
      <c r="C14" s="10">
        <v>5</v>
      </c>
      <c r="D14" s="10" t="s">
        <v>78</v>
      </c>
      <c r="E14" s="8" t="s">
        <v>79</v>
      </c>
      <c r="F14" s="11">
        <v>6</v>
      </c>
      <c r="G14" s="11">
        <v>8</v>
      </c>
      <c r="H14" s="11">
        <v>6</v>
      </c>
      <c r="I14" s="11">
        <v>3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f t="shared" si="4"/>
        <v>23</v>
      </c>
      <c r="Q14" s="13">
        <f t="shared" si="3"/>
        <v>0.23</v>
      </c>
      <c r="R14" s="14" t="s">
        <v>81</v>
      </c>
    </row>
    <row r="15" spans="1:18" ht="15" customHeight="1" x14ac:dyDescent="0.25">
      <c r="A15" s="8" t="s">
        <v>91</v>
      </c>
      <c r="B15" s="15">
        <v>22</v>
      </c>
      <c r="C15" s="10">
        <v>5</v>
      </c>
      <c r="D15" s="10" t="s">
        <v>78</v>
      </c>
      <c r="E15" s="8" t="s">
        <v>79</v>
      </c>
      <c r="F15" s="11">
        <v>6</v>
      </c>
      <c r="G15" s="11">
        <v>8</v>
      </c>
      <c r="H15" s="11">
        <v>4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f t="shared" si="4"/>
        <v>21</v>
      </c>
      <c r="Q15" s="13">
        <f t="shared" si="3"/>
        <v>0.21</v>
      </c>
      <c r="R15" s="14" t="s">
        <v>81</v>
      </c>
    </row>
    <row r="16" spans="1:18" ht="15" customHeight="1" x14ac:dyDescent="0.25">
      <c r="A16" s="8" t="s">
        <v>92</v>
      </c>
      <c r="B16" s="9">
        <v>10</v>
      </c>
      <c r="C16" s="10">
        <v>5</v>
      </c>
      <c r="D16" s="10" t="s">
        <v>78</v>
      </c>
      <c r="E16" s="8" t="s">
        <v>79</v>
      </c>
      <c r="F16" s="11">
        <v>9</v>
      </c>
      <c r="G16" s="11">
        <v>0</v>
      </c>
      <c r="H16" s="11">
        <v>6</v>
      </c>
      <c r="I16" s="11">
        <v>3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f t="shared" si="4"/>
        <v>18</v>
      </c>
      <c r="Q16" s="13">
        <f t="shared" si="3"/>
        <v>0.18</v>
      </c>
      <c r="R16" s="14" t="s">
        <v>81</v>
      </c>
    </row>
    <row r="17" spans="1:18" ht="15" customHeight="1" x14ac:dyDescent="0.25">
      <c r="A17" s="8" t="s">
        <v>93</v>
      </c>
      <c r="B17" s="15">
        <v>32</v>
      </c>
      <c r="C17" s="10">
        <v>5</v>
      </c>
      <c r="D17" s="10" t="s">
        <v>78</v>
      </c>
      <c r="E17" s="8" t="s">
        <v>79</v>
      </c>
      <c r="F17" s="11">
        <v>9</v>
      </c>
      <c r="G17" s="11">
        <v>0</v>
      </c>
      <c r="H17" s="11">
        <v>6</v>
      </c>
      <c r="I17" s="11">
        <v>3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">
        <f t="shared" si="4"/>
        <v>18</v>
      </c>
      <c r="Q17" s="13">
        <f t="shared" si="3"/>
        <v>0.18</v>
      </c>
      <c r="R17" s="14" t="s">
        <v>81</v>
      </c>
    </row>
    <row r="18" spans="1:18" ht="15" customHeight="1" x14ac:dyDescent="0.25">
      <c r="A18" s="8" t="s">
        <v>94</v>
      </c>
      <c r="B18" s="15">
        <v>13</v>
      </c>
      <c r="C18" s="10">
        <v>5</v>
      </c>
      <c r="D18" s="10" t="s">
        <v>78</v>
      </c>
      <c r="E18" s="8" t="s">
        <v>79</v>
      </c>
      <c r="F18" s="11">
        <v>6</v>
      </c>
      <c r="G18" s="11">
        <v>0</v>
      </c>
      <c r="H18" s="11">
        <v>4</v>
      </c>
      <c r="I18" s="11">
        <v>3</v>
      </c>
      <c r="J18" s="11">
        <v>2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 t="shared" si="4"/>
        <v>15</v>
      </c>
      <c r="Q18" s="13">
        <f t="shared" si="3"/>
        <v>0.15</v>
      </c>
      <c r="R18" s="14" t="s">
        <v>81</v>
      </c>
    </row>
    <row r="19" spans="1:18" ht="15" customHeight="1" x14ac:dyDescent="0.25">
      <c r="A19" s="8" t="s">
        <v>95</v>
      </c>
      <c r="B19" s="18">
        <v>26</v>
      </c>
      <c r="C19" s="10">
        <v>5</v>
      </c>
      <c r="D19" s="10" t="s">
        <v>78</v>
      </c>
      <c r="E19" s="8" t="s">
        <v>79</v>
      </c>
      <c r="F19" s="11">
        <v>4</v>
      </c>
      <c r="G19" s="11">
        <v>5</v>
      </c>
      <c r="H19" s="11">
        <v>3</v>
      </c>
      <c r="I19" s="11">
        <v>0</v>
      </c>
      <c r="J19" s="11">
        <v>0</v>
      </c>
      <c r="K19" s="11">
        <v>2</v>
      </c>
      <c r="L19" s="11">
        <v>0</v>
      </c>
      <c r="M19" s="11">
        <v>0</v>
      </c>
      <c r="N19" s="11">
        <v>0</v>
      </c>
      <c r="O19" s="11">
        <v>0</v>
      </c>
      <c r="P19" s="12">
        <f t="shared" si="4"/>
        <v>14</v>
      </c>
      <c r="Q19" s="13">
        <f t="shared" si="3"/>
        <v>0.14000000000000001</v>
      </c>
      <c r="R19" s="14" t="s">
        <v>81</v>
      </c>
    </row>
    <row r="20" spans="1:18" ht="15" customHeight="1" x14ac:dyDescent="0.25">
      <c r="A20" s="8" t="s">
        <v>96</v>
      </c>
      <c r="B20" s="15">
        <v>11</v>
      </c>
      <c r="C20" s="10">
        <v>5</v>
      </c>
      <c r="D20" s="10" t="s">
        <v>78</v>
      </c>
      <c r="E20" s="8" t="s">
        <v>79</v>
      </c>
      <c r="F20" s="11">
        <v>6</v>
      </c>
      <c r="G20" s="11">
        <v>0</v>
      </c>
      <c r="H20" s="11">
        <v>4</v>
      </c>
      <c r="I20" s="11">
        <v>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>
        <f t="shared" si="4"/>
        <v>13</v>
      </c>
      <c r="Q20" s="13">
        <f t="shared" si="3"/>
        <v>0.13</v>
      </c>
      <c r="R20" s="14" t="s">
        <v>81</v>
      </c>
    </row>
    <row r="21" spans="1:18" ht="15" customHeight="1" x14ac:dyDescent="0.25">
      <c r="A21" s="8" t="s">
        <v>97</v>
      </c>
      <c r="B21" s="15">
        <v>30</v>
      </c>
      <c r="C21" s="10">
        <v>5</v>
      </c>
      <c r="D21" s="10" t="s">
        <v>78</v>
      </c>
      <c r="E21" s="8" t="s">
        <v>79</v>
      </c>
      <c r="F21" s="11">
        <v>9</v>
      </c>
      <c r="G21" s="11">
        <v>0</v>
      </c>
      <c r="H21" s="11">
        <v>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f t="shared" si="4"/>
        <v>12</v>
      </c>
      <c r="Q21" s="13">
        <f t="shared" si="3"/>
        <v>0.12</v>
      </c>
      <c r="R21" s="14" t="s">
        <v>81</v>
      </c>
    </row>
    <row r="22" spans="1:18" ht="15" customHeight="1" x14ac:dyDescent="0.25">
      <c r="A22" s="8" t="s">
        <v>98</v>
      </c>
      <c r="B22" s="15">
        <v>14</v>
      </c>
      <c r="C22" s="10">
        <v>5</v>
      </c>
      <c r="D22" s="10" t="s">
        <v>78</v>
      </c>
      <c r="E22" s="8" t="s">
        <v>79</v>
      </c>
      <c r="F22" s="11">
        <v>3</v>
      </c>
      <c r="G22" s="11">
        <v>4</v>
      </c>
      <c r="H22" s="11">
        <v>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f t="shared" si="4"/>
        <v>11</v>
      </c>
      <c r="Q22" s="13">
        <f t="shared" si="3"/>
        <v>0.11</v>
      </c>
      <c r="R22" s="14" t="s">
        <v>81</v>
      </c>
    </row>
    <row r="23" spans="1:18" ht="15" customHeight="1" x14ac:dyDescent="0.25">
      <c r="A23" s="8" t="s">
        <v>99</v>
      </c>
      <c r="B23" s="15">
        <v>19</v>
      </c>
      <c r="C23" s="10">
        <v>5</v>
      </c>
      <c r="D23" s="10" t="s">
        <v>78</v>
      </c>
      <c r="E23" s="8" t="s">
        <v>79</v>
      </c>
      <c r="F23" s="11">
        <v>9</v>
      </c>
      <c r="G23" s="11">
        <v>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2">
        <f t="shared" si="4"/>
        <v>11</v>
      </c>
      <c r="Q23" s="13">
        <f t="shared" si="3"/>
        <v>0.11</v>
      </c>
      <c r="R23" s="14" t="s">
        <v>81</v>
      </c>
    </row>
    <row r="24" spans="1:18" ht="15" customHeight="1" x14ac:dyDescent="0.25">
      <c r="A24" s="8" t="s">
        <v>100</v>
      </c>
      <c r="B24" s="15">
        <v>15</v>
      </c>
      <c r="C24" s="10">
        <v>5</v>
      </c>
      <c r="D24" s="10" t="s">
        <v>78</v>
      </c>
      <c r="E24" s="8" t="s">
        <v>79</v>
      </c>
      <c r="F24" s="11">
        <v>9</v>
      </c>
      <c r="G24" s="11">
        <v>0</v>
      </c>
      <c r="H24" s="11">
        <v>2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>
        <f t="shared" si="4"/>
        <v>11</v>
      </c>
      <c r="Q24" s="13">
        <f t="shared" si="3"/>
        <v>0.11</v>
      </c>
      <c r="R24" s="14" t="s">
        <v>81</v>
      </c>
    </row>
    <row r="25" spans="1:18" ht="15" customHeight="1" x14ac:dyDescent="0.25">
      <c r="A25" s="8" t="s">
        <v>101</v>
      </c>
      <c r="B25" s="15">
        <v>28</v>
      </c>
      <c r="C25" s="10">
        <v>5</v>
      </c>
      <c r="D25" s="10" t="s">
        <v>78</v>
      </c>
      <c r="E25" s="8" t="s">
        <v>79</v>
      </c>
      <c r="F25" s="11">
        <v>9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f t="shared" si="4"/>
        <v>10</v>
      </c>
      <c r="Q25" s="13">
        <f t="shared" si="3"/>
        <v>0.1</v>
      </c>
      <c r="R25" s="14" t="s">
        <v>81</v>
      </c>
    </row>
    <row r="26" spans="1:18" ht="15" customHeight="1" x14ac:dyDescent="0.25">
      <c r="A26" s="8" t="s">
        <v>102</v>
      </c>
      <c r="B26" s="18">
        <v>33</v>
      </c>
      <c r="C26" s="10">
        <v>5</v>
      </c>
      <c r="D26" s="10" t="s">
        <v>78</v>
      </c>
      <c r="E26" s="8" t="s">
        <v>79</v>
      </c>
      <c r="F26" s="11">
        <v>3</v>
      </c>
      <c r="G26" s="11">
        <v>0</v>
      </c>
      <c r="H26" s="11">
        <v>3</v>
      </c>
      <c r="I26" s="11">
        <v>0</v>
      </c>
      <c r="J26" s="11">
        <v>0</v>
      </c>
      <c r="K26" s="11">
        <v>0</v>
      </c>
      <c r="L26" s="11">
        <v>0</v>
      </c>
      <c r="M26" s="11">
        <v>3</v>
      </c>
      <c r="N26" s="11">
        <v>0</v>
      </c>
      <c r="O26" s="11">
        <v>0</v>
      </c>
      <c r="P26" s="12">
        <f t="shared" si="4"/>
        <v>9</v>
      </c>
      <c r="Q26" s="13">
        <f t="shared" si="3"/>
        <v>0.09</v>
      </c>
      <c r="R26" s="14" t="s">
        <v>81</v>
      </c>
    </row>
    <row r="27" spans="1:18" ht="15" customHeight="1" x14ac:dyDescent="0.25">
      <c r="A27" s="8" t="s">
        <v>101</v>
      </c>
      <c r="B27" s="15">
        <v>28</v>
      </c>
      <c r="C27" s="10">
        <v>5</v>
      </c>
      <c r="D27" s="10" t="s">
        <v>78</v>
      </c>
      <c r="E27" s="8" t="s">
        <v>79</v>
      </c>
      <c r="F27" s="11">
        <v>9</v>
      </c>
      <c r="G27" s="11">
        <v>0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>
        <f t="shared" si="4"/>
        <v>10</v>
      </c>
      <c r="Q27" s="13">
        <f t="shared" si="3"/>
        <v>0.1</v>
      </c>
      <c r="R27" s="14" t="s">
        <v>81</v>
      </c>
    </row>
    <row r="28" spans="1:18" ht="15" customHeight="1" x14ac:dyDescent="0.25">
      <c r="A28" s="8" t="s">
        <v>102</v>
      </c>
      <c r="B28" s="18">
        <v>33</v>
      </c>
      <c r="C28" s="10">
        <v>5</v>
      </c>
      <c r="D28" s="10" t="s">
        <v>78</v>
      </c>
      <c r="E28" s="8" t="s">
        <v>79</v>
      </c>
      <c r="F28" s="11">
        <v>3</v>
      </c>
      <c r="G28" s="11">
        <v>0</v>
      </c>
      <c r="H28" s="11">
        <v>3</v>
      </c>
      <c r="I28" s="11">
        <v>0</v>
      </c>
      <c r="J28" s="11">
        <v>0</v>
      </c>
      <c r="K28" s="11">
        <v>0</v>
      </c>
      <c r="L28" s="11">
        <v>0</v>
      </c>
      <c r="M28" s="11">
        <v>3</v>
      </c>
      <c r="N28" s="11">
        <v>0</v>
      </c>
      <c r="O28" s="11">
        <v>0</v>
      </c>
      <c r="P28" s="12">
        <f t="shared" si="4"/>
        <v>9</v>
      </c>
      <c r="Q28" s="13">
        <f t="shared" si="3"/>
        <v>0.09</v>
      </c>
      <c r="R28" s="14" t="s">
        <v>81</v>
      </c>
    </row>
    <row r="29" spans="1:18" ht="15" customHeight="1" x14ac:dyDescent="0.25">
      <c r="A29" s="8" t="s">
        <v>103</v>
      </c>
      <c r="B29" s="18">
        <v>27</v>
      </c>
      <c r="C29" s="10">
        <v>5</v>
      </c>
      <c r="D29" s="10" t="s">
        <v>78</v>
      </c>
      <c r="E29" s="8" t="s">
        <v>79</v>
      </c>
      <c r="F29" s="11">
        <v>2</v>
      </c>
      <c r="G29" s="11">
        <v>0</v>
      </c>
      <c r="H29" s="11">
        <v>0</v>
      </c>
      <c r="I29" s="11">
        <v>3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>
        <f t="shared" si="4"/>
        <v>5</v>
      </c>
      <c r="Q29" s="13">
        <f t="shared" si="3"/>
        <v>0.05</v>
      </c>
      <c r="R29" s="14" t="s">
        <v>81</v>
      </c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ref="P5:P43" si="5">SUM(F30:O30)</f>
        <v>0</v>
      </c>
      <c r="Q30" s="13">
        <f t="shared" ref="Q5:Q43" si="6">P30/100</f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5"/>
        <v>0</v>
      </c>
      <c r="Q31" s="13">
        <f t="shared" si="6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5"/>
        <v>0</v>
      </c>
      <c r="Q32" s="13">
        <f t="shared" si="6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5"/>
        <v>0</v>
      </c>
      <c r="Q33" s="13">
        <f t="shared" si="6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5"/>
        <v>0</v>
      </c>
      <c r="Q34" s="13">
        <f t="shared" si="6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5"/>
        <v>0</v>
      </c>
      <c r="Q35" s="13">
        <f t="shared" si="6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5"/>
        <v>0</v>
      </c>
      <c r="Q36" s="13">
        <f t="shared" si="6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5"/>
        <v>0</v>
      </c>
      <c r="Q37" s="13">
        <f t="shared" si="6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5"/>
        <v>0</v>
      </c>
      <c r="Q38" s="13">
        <f t="shared" si="6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5"/>
        <v>0</v>
      </c>
      <c r="Q39" s="13">
        <f t="shared" si="6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5"/>
        <v>0</v>
      </c>
      <c r="Q40" s="13">
        <f t="shared" si="6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5"/>
        <v>0</v>
      </c>
      <c r="Q41" s="13">
        <f t="shared" si="6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5"/>
        <v>0</v>
      </c>
      <c r="Q42" s="13">
        <f t="shared" si="6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5"/>
        <v>0</v>
      </c>
      <c r="Q43" s="13">
        <f t="shared" si="6"/>
        <v>0</v>
      </c>
      <c r="R43" s="14"/>
    </row>
  </sheetData>
  <sortState ref="A4:S43">
    <sortCondition descending="1" ref="Q4:Q43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activeCell="J29" sqref="J29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15.5703125" customWidth="1"/>
    <col min="5" max="5" width="40.4257812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104</v>
      </c>
      <c r="B4" s="9">
        <v>15</v>
      </c>
      <c r="C4" s="10" t="s">
        <v>105</v>
      </c>
      <c r="D4" s="10" t="s">
        <v>78</v>
      </c>
      <c r="E4" s="8" t="s">
        <v>79</v>
      </c>
      <c r="F4" s="11">
        <v>12</v>
      </c>
      <c r="G4" s="11">
        <v>10</v>
      </c>
      <c r="H4" s="11">
        <v>2</v>
      </c>
      <c r="I4" s="11">
        <v>3</v>
      </c>
      <c r="J4" s="11">
        <v>5</v>
      </c>
      <c r="K4" s="11">
        <v>2</v>
      </c>
      <c r="L4" s="11">
        <v>18</v>
      </c>
      <c r="M4" s="11">
        <v>0</v>
      </c>
      <c r="N4" s="11">
        <v>4</v>
      </c>
      <c r="O4" s="11">
        <v>9</v>
      </c>
      <c r="P4" s="12">
        <v>65</v>
      </c>
      <c r="Q4" s="13">
        <f>P4/100</f>
        <v>0.65</v>
      </c>
      <c r="R4" s="14" t="s">
        <v>50</v>
      </c>
    </row>
    <row r="5" spans="1:18" ht="15" customHeight="1" x14ac:dyDescent="0.25">
      <c r="A5" s="8" t="s">
        <v>106</v>
      </c>
      <c r="B5" s="15">
        <v>5</v>
      </c>
      <c r="C5" s="15" t="s">
        <v>107</v>
      </c>
      <c r="D5" s="10" t="s">
        <v>78</v>
      </c>
      <c r="E5" s="8" t="s">
        <v>79</v>
      </c>
      <c r="F5" s="11">
        <v>12</v>
      </c>
      <c r="G5" s="11">
        <v>8</v>
      </c>
      <c r="H5" s="11">
        <v>2</v>
      </c>
      <c r="I5" s="11">
        <v>3</v>
      </c>
      <c r="J5" s="11">
        <v>2</v>
      </c>
      <c r="K5" s="11">
        <v>0</v>
      </c>
      <c r="L5" s="11">
        <v>13</v>
      </c>
      <c r="M5" s="11">
        <v>0</v>
      </c>
      <c r="N5" s="11">
        <v>10</v>
      </c>
      <c r="O5" s="11">
        <v>6</v>
      </c>
      <c r="P5" s="12">
        <f t="shared" ref="P5:P29" si="0">SUM(F5:O5)</f>
        <v>56</v>
      </c>
      <c r="Q5" s="13">
        <f t="shared" ref="Q5:Q29" si="1">P5/100</f>
        <v>0.56000000000000005</v>
      </c>
      <c r="R5" s="14" t="s">
        <v>108</v>
      </c>
    </row>
    <row r="6" spans="1:18" ht="15" customHeight="1" x14ac:dyDescent="0.25">
      <c r="A6" s="8" t="s">
        <v>109</v>
      </c>
      <c r="B6" s="9">
        <v>16</v>
      </c>
      <c r="C6" s="10" t="s">
        <v>107</v>
      </c>
      <c r="D6" s="10" t="s">
        <v>78</v>
      </c>
      <c r="E6" s="8" t="s">
        <v>79</v>
      </c>
      <c r="F6" s="11">
        <v>12</v>
      </c>
      <c r="G6" s="11">
        <v>3</v>
      </c>
      <c r="H6" s="11">
        <v>5</v>
      </c>
      <c r="I6" s="11">
        <v>3</v>
      </c>
      <c r="J6" s="11">
        <v>5</v>
      </c>
      <c r="K6" s="11">
        <v>0</v>
      </c>
      <c r="L6" s="11">
        <v>18</v>
      </c>
      <c r="M6" s="11">
        <v>0</v>
      </c>
      <c r="N6" s="11">
        <v>0</v>
      </c>
      <c r="O6" s="11">
        <v>1</v>
      </c>
      <c r="P6" s="12">
        <f t="shared" si="0"/>
        <v>47</v>
      </c>
      <c r="Q6" s="13">
        <f t="shared" si="1"/>
        <v>0.47</v>
      </c>
      <c r="R6" s="14" t="s">
        <v>81</v>
      </c>
    </row>
    <row r="7" spans="1:18" ht="15" customHeight="1" x14ac:dyDescent="0.25">
      <c r="A7" s="8" t="s">
        <v>110</v>
      </c>
      <c r="B7" s="9">
        <v>19</v>
      </c>
      <c r="C7" s="10" t="s">
        <v>105</v>
      </c>
      <c r="D7" s="10" t="s">
        <v>78</v>
      </c>
      <c r="E7" s="8" t="s">
        <v>79</v>
      </c>
      <c r="F7" s="11">
        <v>9</v>
      </c>
      <c r="G7" s="11">
        <v>4</v>
      </c>
      <c r="H7" s="11">
        <v>5</v>
      </c>
      <c r="I7" s="11">
        <v>3</v>
      </c>
      <c r="J7" s="11">
        <v>5</v>
      </c>
      <c r="K7" s="11">
        <v>3</v>
      </c>
      <c r="L7" s="11">
        <v>9</v>
      </c>
      <c r="M7" s="11">
        <v>0</v>
      </c>
      <c r="N7" s="11">
        <v>0</v>
      </c>
      <c r="O7" s="11">
        <v>9</v>
      </c>
      <c r="P7" s="12">
        <f t="shared" si="0"/>
        <v>47</v>
      </c>
      <c r="Q7" s="13">
        <f t="shared" si="1"/>
        <v>0.47</v>
      </c>
      <c r="R7" s="14" t="s">
        <v>81</v>
      </c>
    </row>
    <row r="8" spans="1:18" ht="15" customHeight="1" x14ac:dyDescent="0.25">
      <c r="A8" s="8" t="s">
        <v>111</v>
      </c>
      <c r="B8" s="15">
        <v>10</v>
      </c>
      <c r="C8" s="15" t="s">
        <v>105</v>
      </c>
      <c r="D8" s="10" t="s">
        <v>78</v>
      </c>
      <c r="E8" s="8" t="s">
        <v>79</v>
      </c>
      <c r="F8" s="11">
        <v>12</v>
      </c>
      <c r="G8" s="11">
        <v>0</v>
      </c>
      <c r="H8" s="11">
        <v>4</v>
      </c>
      <c r="I8" s="11"/>
      <c r="J8" s="11">
        <v>0</v>
      </c>
      <c r="K8" s="11">
        <v>2</v>
      </c>
      <c r="L8" s="11">
        <v>19</v>
      </c>
      <c r="M8" s="11">
        <v>0</v>
      </c>
      <c r="N8" s="11">
        <v>0</v>
      </c>
      <c r="O8" s="11">
        <v>3</v>
      </c>
      <c r="P8" s="12">
        <f t="shared" si="0"/>
        <v>40</v>
      </c>
      <c r="Q8" s="13">
        <f t="shared" si="1"/>
        <v>0.4</v>
      </c>
      <c r="R8" s="14" t="s">
        <v>81</v>
      </c>
    </row>
    <row r="9" spans="1:18" ht="15" customHeight="1" x14ac:dyDescent="0.25">
      <c r="A9" s="8" t="s">
        <v>112</v>
      </c>
      <c r="B9" s="15">
        <v>6</v>
      </c>
      <c r="C9" s="15" t="s">
        <v>113</v>
      </c>
      <c r="D9" s="10" t="s">
        <v>78</v>
      </c>
      <c r="E9" s="8" t="s">
        <v>79</v>
      </c>
      <c r="F9" s="11">
        <v>9</v>
      </c>
      <c r="G9" s="11">
        <v>0</v>
      </c>
      <c r="H9" s="11">
        <v>4</v>
      </c>
      <c r="I9" s="11">
        <v>0</v>
      </c>
      <c r="J9" s="11">
        <v>5</v>
      </c>
      <c r="K9" s="11">
        <v>5</v>
      </c>
      <c r="L9" s="11">
        <v>17</v>
      </c>
      <c r="M9" s="11">
        <v>0</v>
      </c>
      <c r="N9" s="11">
        <v>0</v>
      </c>
      <c r="O9" s="11">
        <v>0</v>
      </c>
      <c r="P9" s="12">
        <f t="shared" si="0"/>
        <v>40</v>
      </c>
      <c r="Q9" s="13">
        <f t="shared" si="1"/>
        <v>0.4</v>
      </c>
      <c r="R9" s="14" t="s">
        <v>81</v>
      </c>
    </row>
    <row r="10" spans="1:18" ht="15" customHeight="1" x14ac:dyDescent="0.25">
      <c r="A10" s="8" t="s">
        <v>114</v>
      </c>
      <c r="B10" s="15">
        <v>20</v>
      </c>
      <c r="C10" s="15" t="s">
        <v>105</v>
      </c>
      <c r="D10" s="10" t="s">
        <v>78</v>
      </c>
      <c r="E10" s="8" t="s">
        <v>79</v>
      </c>
      <c r="F10" s="11">
        <v>9</v>
      </c>
      <c r="G10" s="11">
        <v>9</v>
      </c>
      <c r="H10" s="11">
        <v>3</v>
      </c>
      <c r="I10" s="11">
        <v>3</v>
      </c>
      <c r="J10" s="11">
        <v>3</v>
      </c>
      <c r="K10" s="11">
        <v>0</v>
      </c>
      <c r="L10" s="11">
        <v>10</v>
      </c>
      <c r="M10" s="11">
        <v>0</v>
      </c>
      <c r="N10" s="11">
        <v>0</v>
      </c>
      <c r="O10" s="11">
        <v>0</v>
      </c>
      <c r="P10" s="12">
        <f t="shared" si="0"/>
        <v>37</v>
      </c>
      <c r="Q10" s="13">
        <f t="shared" si="1"/>
        <v>0.37</v>
      </c>
      <c r="R10" s="14" t="s">
        <v>81</v>
      </c>
    </row>
    <row r="11" spans="1:18" ht="15" customHeight="1" x14ac:dyDescent="0.25">
      <c r="A11" s="8" t="s">
        <v>115</v>
      </c>
      <c r="B11" s="15">
        <v>18</v>
      </c>
      <c r="C11" s="15" t="s">
        <v>105</v>
      </c>
      <c r="D11" s="10" t="s">
        <v>78</v>
      </c>
      <c r="E11" s="8" t="s">
        <v>79</v>
      </c>
      <c r="F11" s="11">
        <v>12</v>
      </c>
      <c r="G11" s="11">
        <v>4</v>
      </c>
      <c r="H11" s="11">
        <v>3</v>
      </c>
      <c r="I11" s="11">
        <v>0</v>
      </c>
      <c r="J11" s="11">
        <v>3</v>
      </c>
      <c r="K11" s="11">
        <v>2</v>
      </c>
      <c r="L11" s="11">
        <v>9</v>
      </c>
      <c r="M11" s="11">
        <v>0</v>
      </c>
      <c r="N11" s="11">
        <v>0</v>
      </c>
      <c r="O11" s="11">
        <v>3</v>
      </c>
      <c r="P11" s="12">
        <f t="shared" si="0"/>
        <v>36</v>
      </c>
      <c r="Q11" s="13">
        <f t="shared" si="1"/>
        <v>0.36</v>
      </c>
      <c r="R11" s="14" t="s">
        <v>81</v>
      </c>
    </row>
    <row r="12" spans="1:18" ht="15" customHeight="1" x14ac:dyDescent="0.25">
      <c r="A12" s="8" t="s">
        <v>116</v>
      </c>
      <c r="B12" s="9">
        <v>21</v>
      </c>
      <c r="C12" s="10" t="s">
        <v>105</v>
      </c>
      <c r="D12" s="10" t="s">
        <v>78</v>
      </c>
      <c r="E12" s="8" t="s">
        <v>79</v>
      </c>
      <c r="F12" s="11">
        <v>6</v>
      </c>
      <c r="G12" s="11">
        <v>4</v>
      </c>
      <c r="H12" s="11">
        <v>4</v>
      </c>
      <c r="I12" s="11">
        <v>0</v>
      </c>
      <c r="J12" s="11">
        <v>3</v>
      </c>
      <c r="K12" s="11">
        <v>15</v>
      </c>
      <c r="L12" s="11">
        <v>0</v>
      </c>
      <c r="M12" s="11">
        <v>0</v>
      </c>
      <c r="N12" s="11">
        <v>0</v>
      </c>
      <c r="O12" s="11">
        <v>6</v>
      </c>
      <c r="P12" s="12">
        <f t="shared" si="0"/>
        <v>38</v>
      </c>
      <c r="Q12" s="13">
        <f t="shared" si="1"/>
        <v>0.38</v>
      </c>
      <c r="R12" s="14" t="s">
        <v>81</v>
      </c>
    </row>
    <row r="13" spans="1:18" ht="15" customHeight="1" x14ac:dyDescent="0.25">
      <c r="A13" s="8" t="s">
        <v>117</v>
      </c>
      <c r="B13" s="15">
        <v>4</v>
      </c>
      <c r="C13" s="15" t="s">
        <v>105</v>
      </c>
      <c r="D13" s="10" t="s">
        <v>78</v>
      </c>
      <c r="E13" s="8" t="s">
        <v>79</v>
      </c>
      <c r="F13" s="11">
        <v>12</v>
      </c>
      <c r="G13" s="11">
        <v>0</v>
      </c>
      <c r="H13" s="11">
        <v>4</v>
      </c>
      <c r="I13" s="11">
        <v>0</v>
      </c>
      <c r="J13" s="11">
        <v>0</v>
      </c>
      <c r="K13" s="11">
        <v>0</v>
      </c>
      <c r="L13" s="11">
        <v>16</v>
      </c>
      <c r="M13" s="11">
        <v>0</v>
      </c>
      <c r="N13" s="11">
        <v>0</v>
      </c>
      <c r="O13" s="11">
        <v>0</v>
      </c>
      <c r="P13" s="12">
        <f t="shared" si="0"/>
        <v>32</v>
      </c>
      <c r="Q13" s="13">
        <f t="shared" si="1"/>
        <v>0.32</v>
      </c>
      <c r="R13" s="14" t="s">
        <v>81</v>
      </c>
    </row>
    <row r="14" spans="1:18" ht="15" customHeight="1" x14ac:dyDescent="0.25">
      <c r="A14" s="8" t="s">
        <v>118</v>
      </c>
      <c r="B14" s="15">
        <v>25</v>
      </c>
      <c r="C14" s="15" t="s">
        <v>105</v>
      </c>
      <c r="D14" s="10" t="s">
        <v>78</v>
      </c>
      <c r="E14" s="8" t="s">
        <v>79</v>
      </c>
      <c r="F14" s="11">
        <v>12</v>
      </c>
      <c r="G14" s="11">
        <v>4</v>
      </c>
      <c r="H14" s="11">
        <v>3</v>
      </c>
      <c r="I14" s="11">
        <v>3</v>
      </c>
      <c r="J14" s="11">
        <v>2</v>
      </c>
      <c r="K14" s="11">
        <v>3</v>
      </c>
      <c r="L14" s="11">
        <v>0</v>
      </c>
      <c r="M14" s="11">
        <v>0</v>
      </c>
      <c r="N14" s="11">
        <v>0</v>
      </c>
      <c r="O14" s="11">
        <v>3</v>
      </c>
      <c r="P14" s="12">
        <f t="shared" si="0"/>
        <v>30</v>
      </c>
      <c r="Q14" s="13">
        <f t="shared" si="1"/>
        <v>0.3</v>
      </c>
      <c r="R14" s="14" t="s">
        <v>81</v>
      </c>
    </row>
    <row r="15" spans="1:18" ht="15" customHeight="1" x14ac:dyDescent="0.25">
      <c r="A15" s="8" t="s">
        <v>119</v>
      </c>
      <c r="B15" s="18">
        <v>2</v>
      </c>
      <c r="C15" s="19" t="s">
        <v>113</v>
      </c>
      <c r="D15" s="10" t="s">
        <v>78</v>
      </c>
      <c r="E15" s="8" t="s">
        <v>79</v>
      </c>
      <c r="F15" s="11">
        <v>4</v>
      </c>
      <c r="G15" s="11">
        <v>0</v>
      </c>
      <c r="H15" s="11">
        <v>2</v>
      </c>
      <c r="I15" s="11">
        <v>0</v>
      </c>
      <c r="J15" s="11">
        <v>5</v>
      </c>
      <c r="K15" s="11">
        <v>0</v>
      </c>
      <c r="L15" s="11">
        <v>18</v>
      </c>
      <c r="M15" s="11">
        <v>1</v>
      </c>
      <c r="N15" s="11">
        <v>0</v>
      </c>
      <c r="O15" s="11">
        <v>0</v>
      </c>
      <c r="P15" s="12">
        <f t="shared" si="0"/>
        <v>30</v>
      </c>
      <c r="Q15" s="13">
        <f t="shared" si="1"/>
        <v>0.3</v>
      </c>
      <c r="R15" s="14" t="s">
        <v>81</v>
      </c>
    </row>
    <row r="16" spans="1:18" ht="15" customHeight="1" x14ac:dyDescent="0.25">
      <c r="A16" s="8" t="s">
        <v>120</v>
      </c>
      <c r="B16" s="15">
        <v>24</v>
      </c>
      <c r="C16" s="15" t="s">
        <v>113</v>
      </c>
      <c r="D16" s="10" t="s">
        <v>78</v>
      </c>
      <c r="E16" s="8" t="s">
        <v>79</v>
      </c>
      <c r="F16" s="11">
        <v>3</v>
      </c>
      <c r="G16" s="11">
        <v>8</v>
      </c>
      <c r="H16" s="11">
        <v>3</v>
      </c>
      <c r="I16" s="11">
        <v>3</v>
      </c>
      <c r="J16" s="11">
        <v>5</v>
      </c>
      <c r="K16" s="11">
        <v>0</v>
      </c>
      <c r="L16" s="11">
        <v>0</v>
      </c>
      <c r="M16" s="11">
        <v>6</v>
      </c>
      <c r="N16" s="11">
        <v>0</v>
      </c>
      <c r="O16" s="11">
        <v>0</v>
      </c>
      <c r="P16" s="12">
        <f t="shared" si="0"/>
        <v>28</v>
      </c>
      <c r="Q16" s="13">
        <f t="shared" si="1"/>
        <v>0.28000000000000003</v>
      </c>
      <c r="R16" s="14" t="s">
        <v>81</v>
      </c>
    </row>
    <row r="17" spans="1:18" ht="15" customHeight="1" x14ac:dyDescent="0.25">
      <c r="A17" s="8" t="s">
        <v>121</v>
      </c>
      <c r="B17" s="15">
        <v>17</v>
      </c>
      <c r="C17" s="15" t="s">
        <v>105</v>
      </c>
      <c r="D17" s="10" t="s">
        <v>78</v>
      </c>
      <c r="E17" s="8" t="s">
        <v>79</v>
      </c>
      <c r="F17" s="11">
        <v>15</v>
      </c>
      <c r="G17" s="11">
        <v>0</v>
      </c>
      <c r="H17" s="11">
        <v>4</v>
      </c>
      <c r="I17" s="11">
        <v>0</v>
      </c>
      <c r="J17" s="11">
        <v>3</v>
      </c>
      <c r="K17" s="11">
        <v>0</v>
      </c>
      <c r="L17" s="11">
        <v>6</v>
      </c>
      <c r="M17" s="11">
        <v>0</v>
      </c>
      <c r="N17" s="11">
        <v>0</v>
      </c>
      <c r="O17" s="11">
        <v>0</v>
      </c>
      <c r="P17" s="12">
        <f t="shared" si="0"/>
        <v>28</v>
      </c>
      <c r="Q17" s="13">
        <f t="shared" si="1"/>
        <v>0.28000000000000003</v>
      </c>
      <c r="R17" s="14" t="s">
        <v>81</v>
      </c>
    </row>
    <row r="18" spans="1:18" ht="15" customHeight="1" x14ac:dyDescent="0.25">
      <c r="A18" s="8" t="s">
        <v>122</v>
      </c>
      <c r="B18" s="15">
        <v>3</v>
      </c>
      <c r="C18" s="21" t="s">
        <v>105</v>
      </c>
      <c r="D18" s="10" t="s">
        <v>78</v>
      </c>
      <c r="E18" s="8" t="s">
        <v>79</v>
      </c>
      <c r="F18" s="11">
        <v>6</v>
      </c>
      <c r="G18" s="11">
        <v>4</v>
      </c>
      <c r="H18" s="11">
        <v>3</v>
      </c>
      <c r="I18" s="11">
        <v>3</v>
      </c>
      <c r="J18" s="11">
        <v>0</v>
      </c>
      <c r="K18" s="11">
        <v>0</v>
      </c>
      <c r="L18" s="11">
        <v>9</v>
      </c>
      <c r="M18" s="11">
        <v>0</v>
      </c>
      <c r="N18" s="11">
        <v>0</v>
      </c>
      <c r="O18" s="11">
        <v>0</v>
      </c>
      <c r="P18" s="12">
        <f t="shared" si="0"/>
        <v>25</v>
      </c>
      <c r="Q18" s="13">
        <f t="shared" si="1"/>
        <v>0.25</v>
      </c>
      <c r="R18" s="14" t="s">
        <v>81</v>
      </c>
    </row>
    <row r="19" spans="1:18" ht="15" customHeight="1" x14ac:dyDescent="0.25">
      <c r="A19" s="8" t="s">
        <v>123</v>
      </c>
      <c r="B19" s="15">
        <v>14</v>
      </c>
      <c r="C19" s="15" t="s">
        <v>113</v>
      </c>
      <c r="D19" s="10" t="s">
        <v>78</v>
      </c>
      <c r="E19" s="8" t="s">
        <v>79</v>
      </c>
      <c r="F19" s="11">
        <v>9</v>
      </c>
      <c r="G19" s="11">
        <v>8</v>
      </c>
      <c r="H19" s="11">
        <v>4</v>
      </c>
      <c r="I19" s="11"/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3</v>
      </c>
      <c r="P19" s="12">
        <f t="shared" si="0"/>
        <v>24</v>
      </c>
      <c r="Q19" s="13">
        <f t="shared" si="1"/>
        <v>0.24</v>
      </c>
      <c r="R19" s="14" t="s">
        <v>81</v>
      </c>
    </row>
    <row r="20" spans="1:18" ht="15" customHeight="1" x14ac:dyDescent="0.25">
      <c r="A20" s="8" t="s">
        <v>124</v>
      </c>
      <c r="B20" s="15">
        <v>13</v>
      </c>
      <c r="C20" s="21" t="s">
        <v>113</v>
      </c>
      <c r="D20" s="10" t="s">
        <v>78</v>
      </c>
      <c r="E20" s="8" t="s">
        <v>79</v>
      </c>
      <c r="F20" s="11">
        <v>9</v>
      </c>
      <c r="G20" s="11">
        <v>4</v>
      </c>
      <c r="H20" s="11">
        <v>4</v>
      </c>
      <c r="I20" s="11">
        <v>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>
        <f t="shared" si="0"/>
        <v>20</v>
      </c>
      <c r="Q20" s="13">
        <f t="shared" si="1"/>
        <v>0.2</v>
      </c>
      <c r="R20" s="14" t="s">
        <v>81</v>
      </c>
    </row>
    <row r="21" spans="1:18" ht="15" customHeight="1" x14ac:dyDescent="0.25">
      <c r="A21" s="8" t="s">
        <v>125</v>
      </c>
      <c r="B21" s="15">
        <v>12</v>
      </c>
      <c r="C21" s="21" t="s">
        <v>113</v>
      </c>
      <c r="D21" s="10" t="s">
        <v>78</v>
      </c>
      <c r="E21" s="8" t="s">
        <v>79</v>
      </c>
      <c r="F21" s="11">
        <v>9</v>
      </c>
      <c r="G21" s="11">
        <v>4</v>
      </c>
      <c r="H21" s="11">
        <v>4</v>
      </c>
      <c r="I21" s="11">
        <v>3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f t="shared" si="0"/>
        <v>20</v>
      </c>
      <c r="Q21" s="13">
        <f t="shared" si="1"/>
        <v>0.2</v>
      </c>
      <c r="R21" s="14" t="s">
        <v>81</v>
      </c>
    </row>
    <row r="22" spans="1:18" ht="15" customHeight="1" x14ac:dyDescent="0.25">
      <c r="A22" s="8" t="s">
        <v>126</v>
      </c>
      <c r="B22" s="18">
        <v>8</v>
      </c>
      <c r="C22" s="19" t="s">
        <v>107</v>
      </c>
      <c r="D22" s="10" t="s">
        <v>78</v>
      </c>
      <c r="E22" s="8" t="s">
        <v>79</v>
      </c>
      <c r="F22" s="11">
        <v>12</v>
      </c>
      <c r="G22" s="11">
        <v>0</v>
      </c>
      <c r="H22" s="11">
        <v>4</v>
      </c>
      <c r="I22" s="11">
        <v>0</v>
      </c>
      <c r="J22" s="11">
        <v>0</v>
      </c>
      <c r="K22" s="11">
        <v>3</v>
      </c>
      <c r="L22" s="11">
        <v>0</v>
      </c>
      <c r="M22" s="11">
        <v>0</v>
      </c>
      <c r="N22" s="11">
        <v>0</v>
      </c>
      <c r="O22" s="11">
        <v>0</v>
      </c>
      <c r="P22" s="12">
        <f t="shared" si="0"/>
        <v>19</v>
      </c>
      <c r="Q22" s="13">
        <f t="shared" si="1"/>
        <v>0.19</v>
      </c>
      <c r="R22" s="14" t="s">
        <v>81</v>
      </c>
    </row>
    <row r="23" spans="1:18" ht="15" customHeight="1" x14ac:dyDescent="0.25">
      <c r="A23" s="8" t="s">
        <v>127</v>
      </c>
      <c r="B23" s="18">
        <v>7</v>
      </c>
      <c r="C23" s="19" t="s">
        <v>113</v>
      </c>
      <c r="D23" s="10" t="s">
        <v>78</v>
      </c>
      <c r="E23" s="8" t="s">
        <v>79</v>
      </c>
      <c r="F23" s="11">
        <v>6</v>
      </c>
      <c r="G23" s="11">
        <v>8</v>
      </c>
      <c r="H23" s="11">
        <v>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2">
        <f t="shared" si="0"/>
        <v>18</v>
      </c>
      <c r="Q23" s="13">
        <f t="shared" si="1"/>
        <v>0.18</v>
      </c>
      <c r="R23" s="14" t="s">
        <v>81</v>
      </c>
    </row>
    <row r="24" spans="1:18" ht="15" customHeight="1" x14ac:dyDescent="0.25">
      <c r="A24" s="8" t="s">
        <v>128</v>
      </c>
      <c r="B24" s="18">
        <v>26</v>
      </c>
      <c r="C24" s="19" t="s">
        <v>105</v>
      </c>
      <c r="D24" s="10" t="s">
        <v>78</v>
      </c>
      <c r="E24" s="8" t="s">
        <v>79</v>
      </c>
      <c r="F24" s="11">
        <v>3</v>
      </c>
      <c r="G24" s="11">
        <v>3</v>
      </c>
      <c r="H24" s="11">
        <v>0</v>
      </c>
      <c r="I24" s="11">
        <v>0</v>
      </c>
      <c r="J24" s="11">
        <v>5</v>
      </c>
      <c r="K24" s="11">
        <v>3</v>
      </c>
      <c r="L24" s="11">
        <v>3</v>
      </c>
      <c r="M24" s="11">
        <v>0</v>
      </c>
      <c r="N24" s="11">
        <v>0</v>
      </c>
      <c r="O24" s="11">
        <v>0</v>
      </c>
      <c r="P24" s="12">
        <f t="shared" si="0"/>
        <v>17</v>
      </c>
      <c r="Q24" s="13">
        <f t="shared" si="1"/>
        <v>0.17</v>
      </c>
      <c r="R24" s="14" t="s">
        <v>81</v>
      </c>
    </row>
    <row r="25" spans="1:18" ht="15" customHeight="1" x14ac:dyDescent="0.25">
      <c r="A25" s="8" t="s">
        <v>129</v>
      </c>
      <c r="B25" s="18">
        <v>23</v>
      </c>
      <c r="C25" s="19" t="s">
        <v>105</v>
      </c>
      <c r="D25" s="10" t="s">
        <v>78</v>
      </c>
      <c r="E25" s="8" t="s">
        <v>79</v>
      </c>
      <c r="F25" s="11">
        <v>9</v>
      </c>
      <c r="G25" s="11">
        <v>0</v>
      </c>
      <c r="H25" s="11">
        <v>4</v>
      </c>
      <c r="I25" s="11">
        <v>3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f t="shared" si="0"/>
        <v>16</v>
      </c>
      <c r="Q25" s="13">
        <f t="shared" si="1"/>
        <v>0.16</v>
      </c>
      <c r="R25" s="14" t="s">
        <v>81</v>
      </c>
    </row>
    <row r="26" spans="1:18" ht="15" customHeight="1" x14ac:dyDescent="0.25">
      <c r="A26" s="8" t="s">
        <v>130</v>
      </c>
      <c r="B26" s="18">
        <v>11</v>
      </c>
      <c r="C26" s="19" t="s">
        <v>105</v>
      </c>
      <c r="D26" s="10" t="s">
        <v>78</v>
      </c>
      <c r="E26" s="8" t="s">
        <v>79</v>
      </c>
      <c r="F26" s="11">
        <v>6</v>
      </c>
      <c r="G26" s="11">
        <v>4</v>
      </c>
      <c r="H26" s="11">
        <v>3</v>
      </c>
      <c r="I26" s="11">
        <v>0</v>
      </c>
      <c r="J26" s="11">
        <v>3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f t="shared" si="0"/>
        <v>16</v>
      </c>
      <c r="Q26" s="13">
        <f t="shared" si="1"/>
        <v>0.16</v>
      </c>
      <c r="R26" s="14" t="s">
        <v>81</v>
      </c>
    </row>
    <row r="27" spans="1:18" ht="15" customHeight="1" x14ac:dyDescent="0.25">
      <c r="A27" s="8" t="s">
        <v>131</v>
      </c>
      <c r="B27" s="18">
        <v>22</v>
      </c>
      <c r="C27" s="19" t="s">
        <v>105</v>
      </c>
      <c r="D27" s="10" t="s">
        <v>78</v>
      </c>
      <c r="E27" s="8" t="s">
        <v>79</v>
      </c>
      <c r="F27" s="11">
        <v>6</v>
      </c>
      <c r="G27" s="11">
        <v>0</v>
      </c>
      <c r="H27" s="11">
        <v>5</v>
      </c>
      <c r="I27" s="11">
        <v>0</v>
      </c>
      <c r="J27" s="11">
        <v>0</v>
      </c>
      <c r="K27" s="11">
        <v>3</v>
      </c>
      <c r="L27" s="11">
        <v>0</v>
      </c>
      <c r="M27" s="11">
        <v>0</v>
      </c>
      <c r="N27" s="11">
        <v>0</v>
      </c>
      <c r="O27" s="11">
        <v>0</v>
      </c>
      <c r="P27" s="12">
        <f t="shared" si="0"/>
        <v>14</v>
      </c>
      <c r="Q27" s="13">
        <f t="shared" si="1"/>
        <v>0.14000000000000001</v>
      </c>
      <c r="R27" s="14" t="s">
        <v>81</v>
      </c>
    </row>
    <row r="28" spans="1:18" ht="15" customHeight="1" x14ac:dyDescent="0.25">
      <c r="A28" s="8" t="s">
        <v>132</v>
      </c>
      <c r="B28" s="18">
        <v>9</v>
      </c>
      <c r="C28" s="19" t="s">
        <v>113</v>
      </c>
      <c r="D28" s="10" t="s">
        <v>78</v>
      </c>
      <c r="E28" s="8" t="s">
        <v>79</v>
      </c>
      <c r="F28" s="11">
        <v>12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f t="shared" si="0"/>
        <v>12</v>
      </c>
      <c r="Q28" s="13">
        <f t="shared" si="1"/>
        <v>0.12</v>
      </c>
      <c r="R28" s="14" t="s">
        <v>81</v>
      </c>
    </row>
    <row r="29" spans="1:18" ht="15" customHeight="1" x14ac:dyDescent="0.25">
      <c r="A29" s="8" t="s">
        <v>133</v>
      </c>
      <c r="B29" s="18">
        <v>1</v>
      </c>
      <c r="C29" s="19" t="s">
        <v>113</v>
      </c>
      <c r="D29" s="10" t="s">
        <v>78</v>
      </c>
      <c r="E29" s="8" t="s">
        <v>79</v>
      </c>
      <c r="F29" s="11">
        <v>6</v>
      </c>
      <c r="G29" s="11">
        <v>0</v>
      </c>
      <c r="H29" s="11">
        <v>3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>
        <f t="shared" si="0"/>
        <v>9</v>
      </c>
      <c r="Q29" s="13">
        <f t="shared" si="1"/>
        <v>0.09</v>
      </c>
      <c r="R29" s="14" t="s">
        <v>81</v>
      </c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ref="P5:P43" si="2">SUM(F30:O30)</f>
        <v>0</v>
      </c>
      <c r="Q30" s="13">
        <f t="shared" ref="Q5:Q43" si="3">P30/100</f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9" zoomScaleNormal="89" workbookViewId="0">
      <pane ySplit="2" topLeftCell="A3" activePane="bottomLeft" state="frozen"/>
      <selection pane="bottomLeft" activeCell="D33" sqref="D33"/>
    </sheetView>
  </sheetViews>
  <sheetFormatPr defaultRowHeight="12.75" x14ac:dyDescent="0.2"/>
  <cols>
    <col min="1" max="1" width="35.42578125" customWidth="1"/>
    <col min="2" max="2" width="12.7109375" style="5" customWidth="1"/>
    <col min="3" max="3" width="8.140625" customWidth="1"/>
    <col min="4" max="4" width="35.28515625" bestFit="1" customWidth="1"/>
    <col min="5" max="5" width="26.4257812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51</v>
      </c>
      <c r="B4" s="9">
        <v>8</v>
      </c>
      <c r="C4" s="10">
        <v>7</v>
      </c>
      <c r="D4" s="15" t="s">
        <v>27</v>
      </c>
      <c r="E4" s="8" t="s">
        <v>28</v>
      </c>
      <c r="F4" s="11">
        <v>4</v>
      </c>
      <c r="G4" s="11">
        <v>4</v>
      </c>
      <c r="H4" s="11">
        <v>3</v>
      </c>
      <c r="I4" s="11">
        <v>5</v>
      </c>
      <c r="J4" s="11">
        <v>4</v>
      </c>
      <c r="K4" s="11">
        <v>6</v>
      </c>
      <c r="L4" s="11">
        <v>0</v>
      </c>
      <c r="M4" s="11">
        <v>0</v>
      </c>
      <c r="N4" s="11">
        <v>0</v>
      </c>
      <c r="O4" s="11">
        <v>2</v>
      </c>
      <c r="P4" s="12">
        <f>SUM(F4:O4)</f>
        <v>28</v>
      </c>
      <c r="Q4" s="13">
        <f>P4/93</f>
        <v>0.30107526881720431</v>
      </c>
      <c r="R4" s="14" t="s">
        <v>32</v>
      </c>
    </row>
    <row r="5" spans="1:18" ht="15" customHeight="1" x14ac:dyDescent="0.25">
      <c r="A5" s="8" t="s">
        <v>52</v>
      </c>
      <c r="B5" s="15">
        <v>1</v>
      </c>
      <c r="C5" s="15">
        <v>7</v>
      </c>
      <c r="D5" s="15" t="s">
        <v>27</v>
      </c>
      <c r="E5" s="16" t="s">
        <v>28</v>
      </c>
      <c r="F5" s="11">
        <v>4</v>
      </c>
      <c r="G5" s="11">
        <v>4</v>
      </c>
      <c r="H5" s="11">
        <v>0</v>
      </c>
      <c r="I5" s="11">
        <v>3</v>
      </c>
      <c r="J5" s="11">
        <v>1</v>
      </c>
      <c r="K5" s="11">
        <v>6</v>
      </c>
      <c r="L5" s="11">
        <v>0</v>
      </c>
      <c r="M5" s="11">
        <v>1</v>
      </c>
      <c r="N5" s="11">
        <v>0</v>
      </c>
      <c r="O5" s="11">
        <v>2</v>
      </c>
      <c r="P5" s="12">
        <f t="shared" ref="P5:P43" si="0">SUM(F5:O5)</f>
        <v>21</v>
      </c>
      <c r="Q5" s="13">
        <f t="shared" ref="Q5:Q43" si="1">P5/93</f>
        <v>0.22580645161290322</v>
      </c>
      <c r="R5" s="14" t="s">
        <v>32</v>
      </c>
    </row>
    <row r="6" spans="1:18" ht="15" customHeight="1" x14ac:dyDescent="0.25">
      <c r="A6" s="8" t="s">
        <v>54</v>
      </c>
      <c r="B6" s="9">
        <v>2</v>
      </c>
      <c r="C6" s="10">
        <v>7</v>
      </c>
      <c r="D6" s="15" t="s">
        <v>27</v>
      </c>
      <c r="E6" s="8" t="s">
        <v>28</v>
      </c>
      <c r="F6" s="11">
        <v>2</v>
      </c>
      <c r="G6" s="11">
        <v>6</v>
      </c>
      <c r="H6" s="11">
        <v>0</v>
      </c>
      <c r="I6" s="11">
        <v>2</v>
      </c>
      <c r="J6" s="11">
        <v>4</v>
      </c>
      <c r="K6" s="11">
        <v>4</v>
      </c>
      <c r="L6" s="11">
        <v>0</v>
      </c>
      <c r="M6" s="11">
        <v>0</v>
      </c>
      <c r="N6" s="11">
        <v>0</v>
      </c>
      <c r="O6" s="11">
        <v>2</v>
      </c>
      <c r="P6" s="12">
        <f t="shared" si="0"/>
        <v>20</v>
      </c>
      <c r="Q6" s="13">
        <f t="shared" si="1"/>
        <v>0.21505376344086022</v>
      </c>
      <c r="R6" s="14" t="s">
        <v>32</v>
      </c>
    </row>
    <row r="7" spans="1:18" ht="15" customHeight="1" x14ac:dyDescent="0.25">
      <c r="A7" s="8" t="s">
        <v>53</v>
      </c>
      <c r="B7" s="9">
        <v>9</v>
      </c>
      <c r="C7" s="10">
        <v>7</v>
      </c>
      <c r="D7" s="15" t="s">
        <v>27</v>
      </c>
      <c r="E7" s="8" t="s">
        <v>28</v>
      </c>
      <c r="F7" s="11">
        <v>4</v>
      </c>
      <c r="G7" s="11">
        <v>0</v>
      </c>
      <c r="H7" s="11">
        <v>0</v>
      </c>
      <c r="I7" s="11">
        <v>5</v>
      </c>
      <c r="J7" s="11">
        <v>3</v>
      </c>
      <c r="K7" s="11">
        <v>5</v>
      </c>
      <c r="L7" s="11">
        <v>0</v>
      </c>
      <c r="M7" s="11">
        <v>0</v>
      </c>
      <c r="N7" s="11">
        <v>0</v>
      </c>
      <c r="O7" s="11">
        <v>2</v>
      </c>
      <c r="P7" s="12">
        <f t="shared" si="0"/>
        <v>19</v>
      </c>
      <c r="Q7" s="13">
        <f t="shared" si="1"/>
        <v>0.20430107526881722</v>
      </c>
      <c r="R7" s="14" t="s">
        <v>32</v>
      </c>
    </row>
    <row r="8" spans="1:18" ht="15" customHeight="1" x14ac:dyDescent="0.25">
      <c r="A8" s="8" t="s">
        <v>55</v>
      </c>
      <c r="B8" s="15">
        <v>3</v>
      </c>
      <c r="C8" s="15">
        <v>7</v>
      </c>
      <c r="D8" s="15" t="s">
        <v>27</v>
      </c>
      <c r="E8" s="16" t="s">
        <v>28</v>
      </c>
      <c r="F8" s="11">
        <v>4</v>
      </c>
      <c r="G8" s="11">
        <v>0</v>
      </c>
      <c r="H8" s="11">
        <v>0</v>
      </c>
      <c r="I8" s="11">
        <v>5</v>
      </c>
      <c r="J8" s="11">
        <v>3</v>
      </c>
      <c r="K8" s="11">
        <v>5</v>
      </c>
      <c r="L8" s="11">
        <v>0</v>
      </c>
      <c r="M8" s="11">
        <v>0</v>
      </c>
      <c r="N8" s="11">
        <v>0</v>
      </c>
      <c r="O8" s="11">
        <v>2</v>
      </c>
      <c r="P8" s="12">
        <f t="shared" si="0"/>
        <v>19</v>
      </c>
      <c r="Q8" s="13">
        <f t="shared" si="1"/>
        <v>0.20430107526881722</v>
      </c>
      <c r="R8" s="14" t="s">
        <v>32</v>
      </c>
    </row>
    <row r="9" spans="1:18" ht="15" customHeight="1" x14ac:dyDescent="0.25">
      <c r="A9" s="8" t="s">
        <v>56</v>
      </c>
      <c r="B9" s="15">
        <v>11</v>
      </c>
      <c r="C9" s="15">
        <v>7</v>
      </c>
      <c r="D9" s="15" t="s">
        <v>27</v>
      </c>
      <c r="E9" s="8" t="s">
        <v>28</v>
      </c>
      <c r="F9" s="11">
        <v>4</v>
      </c>
      <c r="G9" s="11">
        <v>0</v>
      </c>
      <c r="H9" s="11">
        <v>0</v>
      </c>
      <c r="I9" s="11">
        <v>5</v>
      </c>
      <c r="J9" s="11">
        <v>2</v>
      </c>
      <c r="K9" s="11">
        <v>5</v>
      </c>
      <c r="L9" s="11">
        <v>0</v>
      </c>
      <c r="M9" s="11">
        <v>0</v>
      </c>
      <c r="N9" s="11">
        <v>0</v>
      </c>
      <c r="O9" s="11">
        <v>2</v>
      </c>
      <c r="P9" s="12">
        <f t="shared" si="0"/>
        <v>18</v>
      </c>
      <c r="Q9" s="13">
        <f t="shared" si="1"/>
        <v>0.19354838709677419</v>
      </c>
      <c r="R9" s="14" t="s">
        <v>32</v>
      </c>
    </row>
    <row r="10" spans="1:18" ht="15" customHeight="1" x14ac:dyDescent="0.25">
      <c r="A10" s="8" t="s">
        <v>57</v>
      </c>
      <c r="B10" s="15">
        <v>17</v>
      </c>
      <c r="C10" s="15">
        <v>7</v>
      </c>
      <c r="D10" s="15" t="s">
        <v>27</v>
      </c>
      <c r="E10" s="16" t="s">
        <v>28</v>
      </c>
      <c r="F10" s="11">
        <v>3</v>
      </c>
      <c r="G10" s="11">
        <v>2</v>
      </c>
      <c r="H10" s="11">
        <v>0</v>
      </c>
      <c r="I10" s="11">
        <v>1</v>
      </c>
      <c r="J10" s="11">
        <v>2</v>
      </c>
      <c r="K10" s="11">
        <v>5</v>
      </c>
      <c r="L10" s="11">
        <v>0</v>
      </c>
      <c r="M10" s="11">
        <v>2</v>
      </c>
      <c r="N10" s="11">
        <v>0</v>
      </c>
      <c r="O10" s="11">
        <v>2</v>
      </c>
      <c r="P10" s="12">
        <f t="shared" si="0"/>
        <v>17</v>
      </c>
      <c r="Q10" s="13">
        <f t="shared" si="1"/>
        <v>0.18279569892473119</v>
      </c>
      <c r="R10" s="14" t="s">
        <v>32</v>
      </c>
    </row>
    <row r="11" spans="1:18" ht="15" customHeight="1" x14ac:dyDescent="0.25">
      <c r="A11" s="8" t="s">
        <v>58</v>
      </c>
      <c r="B11" s="15">
        <v>10</v>
      </c>
      <c r="C11" s="15">
        <v>7</v>
      </c>
      <c r="D11" s="15" t="s">
        <v>27</v>
      </c>
      <c r="E11" s="8" t="s">
        <v>28</v>
      </c>
      <c r="F11" s="11">
        <v>3</v>
      </c>
      <c r="G11" s="11">
        <v>0</v>
      </c>
      <c r="H11" s="11">
        <v>0</v>
      </c>
      <c r="I11" s="11">
        <v>5</v>
      </c>
      <c r="J11" s="11">
        <v>1</v>
      </c>
      <c r="K11" s="11">
        <v>5</v>
      </c>
      <c r="L11" s="11">
        <v>0</v>
      </c>
      <c r="M11" s="11">
        <v>0</v>
      </c>
      <c r="N11" s="11">
        <v>0</v>
      </c>
      <c r="O11" s="11">
        <v>2</v>
      </c>
      <c r="P11" s="12">
        <f t="shared" si="0"/>
        <v>16</v>
      </c>
      <c r="Q11" s="13">
        <f t="shared" si="1"/>
        <v>0.17204301075268819</v>
      </c>
      <c r="R11" s="14" t="s">
        <v>32</v>
      </c>
    </row>
    <row r="12" spans="1:18" ht="15" customHeight="1" x14ac:dyDescent="0.25">
      <c r="A12" s="8" t="s">
        <v>59</v>
      </c>
      <c r="B12" s="9">
        <v>16</v>
      </c>
      <c r="C12" s="10">
        <v>7</v>
      </c>
      <c r="D12" s="15" t="s">
        <v>27</v>
      </c>
      <c r="E12" s="8" t="s">
        <v>28</v>
      </c>
      <c r="F12" s="11">
        <v>4</v>
      </c>
      <c r="G12" s="11">
        <v>2</v>
      </c>
      <c r="H12" s="11">
        <v>0</v>
      </c>
      <c r="I12" s="11">
        <v>3</v>
      </c>
      <c r="J12" s="11">
        <v>0</v>
      </c>
      <c r="K12" s="11">
        <v>5</v>
      </c>
      <c r="L12" s="11">
        <v>0</v>
      </c>
      <c r="M12" s="11">
        <v>0</v>
      </c>
      <c r="N12" s="11">
        <v>0</v>
      </c>
      <c r="O12" s="11">
        <v>2</v>
      </c>
      <c r="P12" s="12">
        <f t="shared" si="0"/>
        <v>16</v>
      </c>
      <c r="Q12" s="13">
        <f t="shared" si="1"/>
        <v>0.17204301075268819</v>
      </c>
      <c r="R12" s="14" t="s">
        <v>32</v>
      </c>
    </row>
    <row r="13" spans="1:18" ht="15" customHeight="1" x14ac:dyDescent="0.25">
      <c r="A13" s="8" t="s">
        <v>60</v>
      </c>
      <c r="B13" s="15">
        <v>18</v>
      </c>
      <c r="C13" s="15">
        <v>7</v>
      </c>
      <c r="D13" s="15" t="s">
        <v>27</v>
      </c>
      <c r="E13" s="16" t="s">
        <v>28</v>
      </c>
      <c r="F13" s="11">
        <v>1</v>
      </c>
      <c r="G13" s="11">
        <v>2</v>
      </c>
      <c r="H13" s="11">
        <v>0</v>
      </c>
      <c r="I13" s="11">
        <v>1</v>
      </c>
      <c r="J13" s="11">
        <v>1</v>
      </c>
      <c r="K13" s="11">
        <v>2</v>
      </c>
      <c r="L13" s="11">
        <v>0</v>
      </c>
      <c r="M13" s="11">
        <v>2</v>
      </c>
      <c r="N13" s="11">
        <v>2</v>
      </c>
      <c r="O13" s="11">
        <v>2</v>
      </c>
      <c r="P13" s="12">
        <f t="shared" si="0"/>
        <v>13</v>
      </c>
      <c r="Q13" s="13">
        <f t="shared" si="1"/>
        <v>0.13978494623655913</v>
      </c>
      <c r="R13" s="14" t="s">
        <v>32</v>
      </c>
    </row>
    <row r="14" spans="1:18" ht="15" customHeight="1" x14ac:dyDescent="0.25">
      <c r="A14" s="8" t="s">
        <v>61</v>
      </c>
      <c r="B14" s="15">
        <v>4</v>
      </c>
      <c r="C14" s="15">
        <v>7</v>
      </c>
      <c r="D14" s="15" t="s">
        <v>27</v>
      </c>
      <c r="E14" s="8" t="s">
        <v>28</v>
      </c>
      <c r="F14" s="11">
        <v>2</v>
      </c>
      <c r="G14" s="11">
        <v>0</v>
      </c>
      <c r="H14" s="11">
        <v>3</v>
      </c>
      <c r="I14" s="11">
        <v>0</v>
      </c>
      <c r="J14" s="11">
        <v>0</v>
      </c>
      <c r="K14" s="11">
        <v>1</v>
      </c>
      <c r="L14" s="11">
        <v>0</v>
      </c>
      <c r="M14" s="11">
        <v>3</v>
      </c>
      <c r="N14" s="11">
        <v>0</v>
      </c>
      <c r="O14" s="11">
        <v>2</v>
      </c>
      <c r="P14" s="12">
        <f t="shared" si="0"/>
        <v>11</v>
      </c>
      <c r="Q14" s="13">
        <f t="shared" si="1"/>
        <v>0.11827956989247312</v>
      </c>
      <c r="R14" s="14" t="s">
        <v>32</v>
      </c>
    </row>
    <row r="15" spans="1:18" ht="15" customHeight="1" x14ac:dyDescent="0.25">
      <c r="A15" s="8" t="s">
        <v>62</v>
      </c>
      <c r="B15" s="18">
        <v>20</v>
      </c>
      <c r="C15" s="19">
        <v>7</v>
      </c>
      <c r="D15" s="15" t="s">
        <v>27</v>
      </c>
      <c r="E15" s="16" t="s">
        <v>28</v>
      </c>
      <c r="F15" s="11">
        <v>2</v>
      </c>
      <c r="G15" s="11">
        <v>2</v>
      </c>
      <c r="H15" s="11">
        <v>0</v>
      </c>
      <c r="I15" s="11">
        <v>2</v>
      </c>
      <c r="J15" s="11">
        <v>0</v>
      </c>
      <c r="K15" s="11">
        <v>3</v>
      </c>
      <c r="L15" s="11">
        <v>0</v>
      </c>
      <c r="M15" s="11">
        <v>0</v>
      </c>
      <c r="N15" s="11">
        <v>0</v>
      </c>
      <c r="O15" s="11">
        <v>2</v>
      </c>
      <c r="P15" s="12">
        <f t="shared" si="0"/>
        <v>11</v>
      </c>
      <c r="Q15" s="13">
        <f t="shared" si="1"/>
        <v>0.11827956989247312</v>
      </c>
      <c r="R15" s="14" t="s">
        <v>32</v>
      </c>
    </row>
    <row r="16" spans="1:18" ht="15" customHeight="1" x14ac:dyDescent="0.25">
      <c r="A16" s="8" t="s">
        <v>63</v>
      </c>
      <c r="B16" s="15">
        <v>12</v>
      </c>
      <c r="C16" s="15">
        <v>7</v>
      </c>
      <c r="D16" s="15" t="s">
        <v>27</v>
      </c>
      <c r="E16" s="8" t="s">
        <v>28</v>
      </c>
      <c r="F16" s="11">
        <v>4</v>
      </c>
      <c r="G16" s="11">
        <v>0</v>
      </c>
      <c r="H16" s="11">
        <v>0</v>
      </c>
      <c r="I16" s="11">
        <v>3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</v>
      </c>
      <c r="P16" s="12">
        <f t="shared" si="0"/>
        <v>9</v>
      </c>
      <c r="Q16" s="13">
        <f t="shared" si="1"/>
        <v>9.6774193548387094E-2</v>
      </c>
      <c r="R16" s="14" t="s">
        <v>32</v>
      </c>
    </row>
    <row r="17" spans="1:18" ht="15" customHeight="1" x14ac:dyDescent="0.25">
      <c r="A17" s="8" t="s">
        <v>64</v>
      </c>
      <c r="B17" s="15">
        <v>19</v>
      </c>
      <c r="C17" s="15">
        <v>7</v>
      </c>
      <c r="D17" s="15" t="s">
        <v>27</v>
      </c>
      <c r="E17" s="8" t="s">
        <v>28</v>
      </c>
      <c r="F17" s="11">
        <v>4</v>
      </c>
      <c r="G17" s="11">
        <v>0</v>
      </c>
      <c r="H17" s="11">
        <v>0</v>
      </c>
      <c r="I17" s="11">
        <v>3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</v>
      </c>
      <c r="P17" s="12">
        <f t="shared" si="0"/>
        <v>9</v>
      </c>
      <c r="Q17" s="13">
        <f t="shared" si="1"/>
        <v>9.6774193548387094E-2</v>
      </c>
      <c r="R17" s="14" t="s">
        <v>32</v>
      </c>
    </row>
    <row r="18" spans="1:18" ht="15" customHeight="1" x14ac:dyDescent="0.25">
      <c r="A18" s="8" t="s">
        <v>65</v>
      </c>
      <c r="B18" s="15">
        <v>5</v>
      </c>
      <c r="C18" s="21">
        <v>7</v>
      </c>
      <c r="D18" s="15" t="s">
        <v>27</v>
      </c>
      <c r="E18" s="16" t="s">
        <v>28</v>
      </c>
      <c r="F18" s="11">
        <v>4</v>
      </c>
      <c r="G18" s="11">
        <v>0</v>
      </c>
      <c r="H18" s="11">
        <v>0</v>
      </c>
      <c r="I18" s="11">
        <v>3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2</v>
      </c>
      <c r="P18" s="12">
        <f t="shared" si="0"/>
        <v>9</v>
      </c>
      <c r="Q18" s="13">
        <f t="shared" si="1"/>
        <v>9.6774193548387094E-2</v>
      </c>
      <c r="R18" s="14" t="s">
        <v>32</v>
      </c>
    </row>
    <row r="19" spans="1:18" ht="15" customHeight="1" x14ac:dyDescent="0.25">
      <c r="A19" s="8" t="s">
        <v>66</v>
      </c>
      <c r="B19" s="15">
        <v>13</v>
      </c>
      <c r="C19" s="15">
        <v>7</v>
      </c>
      <c r="D19" s="15" t="s">
        <v>27</v>
      </c>
      <c r="E19" s="8" t="s">
        <v>28</v>
      </c>
      <c r="F19" s="11">
        <v>4</v>
      </c>
      <c r="G19" s="11">
        <v>0</v>
      </c>
      <c r="H19" s="11">
        <v>0</v>
      </c>
      <c r="I19" s="11">
        <v>3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</v>
      </c>
      <c r="P19" s="12">
        <f t="shared" si="0"/>
        <v>9</v>
      </c>
      <c r="Q19" s="13">
        <f t="shared" si="1"/>
        <v>9.6774193548387094E-2</v>
      </c>
      <c r="R19" s="14" t="s">
        <v>32</v>
      </c>
    </row>
    <row r="20" spans="1:18" ht="15" customHeight="1" x14ac:dyDescent="0.25">
      <c r="A20" s="8" t="s">
        <v>67</v>
      </c>
      <c r="B20" s="15">
        <v>15</v>
      </c>
      <c r="C20" s="21">
        <v>7</v>
      </c>
      <c r="D20" s="15" t="s">
        <v>27</v>
      </c>
      <c r="E20" s="16" t="s">
        <v>28</v>
      </c>
      <c r="F20" s="11">
        <v>2</v>
      </c>
      <c r="G20" s="11">
        <v>0</v>
      </c>
      <c r="H20" s="11">
        <v>0</v>
      </c>
      <c r="I20" s="11">
        <v>2</v>
      </c>
      <c r="J20" s="11">
        <v>0</v>
      </c>
      <c r="K20" s="11">
        <v>2</v>
      </c>
      <c r="L20" s="11">
        <v>0</v>
      </c>
      <c r="M20" s="11">
        <v>0</v>
      </c>
      <c r="N20" s="11">
        <v>0</v>
      </c>
      <c r="O20" s="11">
        <v>2</v>
      </c>
      <c r="P20" s="12">
        <f t="shared" si="0"/>
        <v>8</v>
      </c>
      <c r="Q20" s="13">
        <f t="shared" si="1"/>
        <v>8.6021505376344093E-2</v>
      </c>
      <c r="R20" s="14" t="s">
        <v>32</v>
      </c>
    </row>
    <row r="21" spans="1:18" ht="15" customHeight="1" x14ac:dyDescent="0.25">
      <c r="A21" s="8" t="s">
        <v>68</v>
      </c>
      <c r="B21" s="15">
        <v>6</v>
      </c>
      <c r="C21" s="21">
        <v>7</v>
      </c>
      <c r="D21" s="15" t="s">
        <v>27</v>
      </c>
      <c r="E21" s="8" t="s">
        <v>28</v>
      </c>
      <c r="F21" s="11">
        <v>4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</v>
      </c>
      <c r="P21" s="12">
        <f t="shared" si="0"/>
        <v>8</v>
      </c>
      <c r="Q21" s="13">
        <f t="shared" si="1"/>
        <v>8.6021505376344093E-2</v>
      </c>
      <c r="R21" s="14" t="s">
        <v>32</v>
      </c>
    </row>
    <row r="22" spans="1:18" ht="15" customHeight="1" x14ac:dyDescent="0.25">
      <c r="A22" s="8" t="s">
        <v>69</v>
      </c>
      <c r="B22" s="18">
        <v>14</v>
      </c>
      <c r="C22" s="19">
        <v>7</v>
      </c>
      <c r="D22" s="15" t="s">
        <v>27</v>
      </c>
      <c r="E22" s="8" t="s">
        <v>28</v>
      </c>
      <c r="F22" s="11">
        <v>2</v>
      </c>
      <c r="G22" s="11">
        <v>2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2</v>
      </c>
      <c r="P22" s="12">
        <f t="shared" si="0"/>
        <v>8</v>
      </c>
      <c r="Q22" s="13">
        <f t="shared" si="1"/>
        <v>8.6021505376344093E-2</v>
      </c>
      <c r="R22" s="14" t="s">
        <v>32</v>
      </c>
    </row>
    <row r="23" spans="1:18" ht="15" customHeight="1" x14ac:dyDescent="0.25">
      <c r="A23" s="8" t="s">
        <v>70</v>
      </c>
      <c r="B23" s="18">
        <v>7</v>
      </c>
      <c r="C23" s="19">
        <v>7</v>
      </c>
      <c r="D23" s="15" t="s">
        <v>27</v>
      </c>
      <c r="E23" s="16" t="s">
        <v>28</v>
      </c>
      <c r="F23" s="11">
        <v>2</v>
      </c>
      <c r="G23" s="11">
        <v>2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1</v>
      </c>
      <c r="P23" s="12">
        <f t="shared" si="0"/>
        <v>6</v>
      </c>
      <c r="Q23" s="13">
        <f t="shared" si="1"/>
        <v>6.4516129032258063E-2</v>
      </c>
      <c r="R23" s="14" t="s">
        <v>32</v>
      </c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9" activePane="bottomLeft" state="frozen"/>
      <selection pane="bottomLeft" activeCell="J33" sqref="J33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15.5703125" customWidth="1"/>
    <col min="5" max="5" width="43.14062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/>
      <c r="B4" s="9"/>
      <c r="C4" s="10"/>
      <c r="D4" s="10"/>
      <c r="E4" s="8"/>
      <c r="F4" s="11"/>
      <c r="G4" s="11"/>
      <c r="H4" s="11"/>
      <c r="I4" s="11"/>
      <c r="J4" s="11"/>
      <c r="K4" s="11"/>
      <c r="L4" s="11"/>
      <c r="M4" s="11"/>
      <c r="N4" s="11"/>
      <c r="O4" s="11"/>
      <c r="P4" s="12">
        <f>SUM(F4:O4)</f>
        <v>0</v>
      </c>
      <c r="Q4" s="13">
        <f>P4/96</f>
        <v>0</v>
      </c>
      <c r="R4" s="14"/>
    </row>
    <row r="5" spans="1:18" ht="15" customHeight="1" x14ac:dyDescent="0.25">
      <c r="A5" s="8"/>
      <c r="B5" s="15"/>
      <c r="C5" s="15"/>
      <c r="D5" s="15"/>
      <c r="E5" s="16"/>
      <c r="F5" s="11"/>
      <c r="G5" s="11"/>
      <c r="H5" s="11"/>
      <c r="I5" s="11"/>
      <c r="J5" s="11"/>
      <c r="K5" s="11"/>
      <c r="L5" s="11"/>
      <c r="M5" s="11"/>
      <c r="N5" s="11"/>
      <c r="O5" s="11"/>
      <c r="P5" s="12">
        <f t="shared" ref="P5:P43" si="0">SUM(F5:O5)</f>
        <v>0</v>
      </c>
      <c r="Q5" s="13">
        <f t="shared" ref="Q5:Q43" si="1">P5/96</f>
        <v>0</v>
      </c>
      <c r="R5" s="14"/>
    </row>
    <row r="6" spans="1:18" ht="15" customHeight="1" x14ac:dyDescent="0.25">
      <c r="A6" s="8"/>
      <c r="B6" s="9"/>
      <c r="C6" s="10"/>
      <c r="D6" s="10"/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 t="shared" si="0"/>
        <v>0</v>
      </c>
      <c r="Q6" s="13">
        <f t="shared" si="1"/>
        <v>0</v>
      </c>
      <c r="R6" s="14"/>
    </row>
    <row r="7" spans="1:18" ht="15" customHeight="1" x14ac:dyDescent="0.25">
      <c r="A7" s="8"/>
      <c r="B7" s="9"/>
      <c r="C7" s="10"/>
      <c r="D7" s="10"/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si="0"/>
        <v>0</v>
      </c>
      <c r="Q7" s="13">
        <f t="shared" si="1"/>
        <v>0</v>
      </c>
      <c r="R7" s="14"/>
    </row>
    <row r="8" spans="1:18" ht="15" customHeight="1" x14ac:dyDescent="0.25">
      <c r="A8" s="8"/>
      <c r="B8" s="15"/>
      <c r="C8" s="15"/>
      <c r="D8" s="15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si="0"/>
        <v>0</v>
      </c>
      <c r="Q8" s="13">
        <f t="shared" si="1"/>
        <v>0</v>
      </c>
      <c r="R8" s="14"/>
    </row>
    <row r="9" spans="1:18" ht="15" customHeight="1" x14ac:dyDescent="0.25">
      <c r="A9" s="8" t="s">
        <v>134</v>
      </c>
      <c r="B9" s="15">
        <v>16</v>
      </c>
      <c r="C9" s="15" t="s">
        <v>135</v>
      </c>
      <c r="D9" s="10" t="s">
        <v>78</v>
      </c>
      <c r="E9" s="8" t="s">
        <v>79</v>
      </c>
      <c r="F9" s="11">
        <v>5</v>
      </c>
      <c r="G9" s="11">
        <v>2</v>
      </c>
      <c r="H9" s="11">
        <v>10</v>
      </c>
      <c r="I9" s="11">
        <v>8</v>
      </c>
      <c r="J9" s="11">
        <v>0</v>
      </c>
      <c r="K9" s="11">
        <v>3</v>
      </c>
      <c r="L9" s="11">
        <v>10</v>
      </c>
      <c r="M9" s="11">
        <v>8</v>
      </c>
      <c r="N9" s="11">
        <v>3</v>
      </c>
      <c r="O9" s="11">
        <v>3</v>
      </c>
      <c r="P9" s="12">
        <f t="shared" si="0"/>
        <v>52</v>
      </c>
      <c r="Q9" s="13">
        <f t="shared" si="1"/>
        <v>0.54166666666666663</v>
      </c>
      <c r="R9" s="14" t="s">
        <v>50</v>
      </c>
    </row>
    <row r="10" spans="1:18" ht="15" customHeight="1" x14ac:dyDescent="0.25">
      <c r="A10" s="8" t="s">
        <v>136</v>
      </c>
      <c r="B10" s="15">
        <v>21</v>
      </c>
      <c r="C10" s="15" t="s">
        <v>135</v>
      </c>
      <c r="D10" s="10" t="s">
        <v>78</v>
      </c>
      <c r="E10" s="8" t="s">
        <v>79</v>
      </c>
      <c r="F10" s="11">
        <v>10</v>
      </c>
      <c r="G10" s="11">
        <v>6</v>
      </c>
      <c r="H10" s="11">
        <v>8</v>
      </c>
      <c r="I10" s="11">
        <v>2</v>
      </c>
      <c r="J10" s="11">
        <v>4</v>
      </c>
      <c r="K10" s="11">
        <v>3</v>
      </c>
      <c r="L10" s="11">
        <v>2</v>
      </c>
      <c r="M10" s="11">
        <v>6</v>
      </c>
      <c r="N10" s="11">
        <v>6</v>
      </c>
      <c r="O10" s="11">
        <v>0</v>
      </c>
      <c r="P10" s="12">
        <f t="shared" si="0"/>
        <v>47</v>
      </c>
      <c r="Q10" s="13">
        <f t="shared" si="1"/>
        <v>0.48958333333333331</v>
      </c>
      <c r="R10" s="14" t="s">
        <v>81</v>
      </c>
    </row>
    <row r="11" spans="1:18" ht="15" customHeight="1" x14ac:dyDescent="0.25">
      <c r="A11" s="8" t="s">
        <v>137</v>
      </c>
      <c r="B11" s="15">
        <v>6</v>
      </c>
      <c r="C11" s="15" t="s">
        <v>135</v>
      </c>
      <c r="D11" s="10" t="s">
        <v>78</v>
      </c>
      <c r="E11" s="8" t="s">
        <v>79</v>
      </c>
      <c r="F11" s="11">
        <v>10</v>
      </c>
      <c r="G11" s="11">
        <v>6</v>
      </c>
      <c r="H11" s="11">
        <v>4</v>
      </c>
      <c r="I11" s="11">
        <v>0</v>
      </c>
      <c r="J11" s="11">
        <v>3</v>
      </c>
      <c r="K11" s="11">
        <v>4</v>
      </c>
      <c r="L11" s="11">
        <v>0</v>
      </c>
      <c r="M11" s="11">
        <v>8</v>
      </c>
      <c r="N11" s="11">
        <v>5</v>
      </c>
      <c r="O11" s="11">
        <v>2</v>
      </c>
      <c r="P11" s="12">
        <f t="shared" si="0"/>
        <v>42</v>
      </c>
      <c r="Q11" s="13">
        <f t="shared" si="1"/>
        <v>0.4375</v>
      </c>
      <c r="R11" s="14" t="s">
        <v>81</v>
      </c>
    </row>
    <row r="12" spans="1:18" ht="15" customHeight="1" x14ac:dyDescent="0.25">
      <c r="A12" s="8" t="s">
        <v>138</v>
      </c>
      <c r="B12" s="9">
        <v>12</v>
      </c>
      <c r="C12" s="10" t="s">
        <v>135</v>
      </c>
      <c r="D12" s="10" t="s">
        <v>78</v>
      </c>
      <c r="E12" s="8" t="s">
        <v>79</v>
      </c>
      <c r="F12" s="11">
        <v>7</v>
      </c>
      <c r="G12" s="11">
        <v>10</v>
      </c>
      <c r="H12" s="11">
        <v>10</v>
      </c>
      <c r="I12" s="11">
        <v>2</v>
      </c>
      <c r="J12" s="11">
        <v>0</v>
      </c>
      <c r="K12" s="11">
        <v>0</v>
      </c>
      <c r="L12" s="11">
        <v>3</v>
      </c>
      <c r="M12" s="11">
        <v>6</v>
      </c>
      <c r="N12" s="11">
        <v>0</v>
      </c>
      <c r="O12" s="11">
        <v>0</v>
      </c>
      <c r="P12" s="12">
        <f t="shared" si="0"/>
        <v>38</v>
      </c>
      <c r="Q12" s="13">
        <f t="shared" si="1"/>
        <v>0.39583333333333331</v>
      </c>
      <c r="R12" s="14" t="s">
        <v>81</v>
      </c>
    </row>
    <row r="13" spans="1:18" ht="15" customHeight="1" x14ac:dyDescent="0.25">
      <c r="A13" s="8" t="s">
        <v>139</v>
      </c>
      <c r="B13" s="15">
        <v>20</v>
      </c>
      <c r="C13" s="15" t="s">
        <v>135</v>
      </c>
      <c r="D13" s="10" t="s">
        <v>78</v>
      </c>
      <c r="E13" s="8" t="s">
        <v>79</v>
      </c>
      <c r="F13" s="11">
        <v>5</v>
      </c>
      <c r="G13" s="11">
        <v>2</v>
      </c>
      <c r="H13" s="11">
        <v>10</v>
      </c>
      <c r="I13" s="11">
        <v>4</v>
      </c>
      <c r="J13" s="11">
        <v>0</v>
      </c>
      <c r="K13" s="11">
        <v>3</v>
      </c>
      <c r="L13" s="11">
        <v>0</v>
      </c>
      <c r="M13" s="11">
        <v>10</v>
      </c>
      <c r="N13" s="11">
        <v>2</v>
      </c>
      <c r="O13" s="11">
        <v>0</v>
      </c>
      <c r="P13" s="12">
        <f t="shared" si="0"/>
        <v>36</v>
      </c>
      <c r="Q13" s="13">
        <f t="shared" si="1"/>
        <v>0.375</v>
      </c>
      <c r="R13" s="14" t="s">
        <v>81</v>
      </c>
    </row>
    <row r="14" spans="1:18" ht="15" customHeight="1" x14ac:dyDescent="0.25">
      <c r="A14" s="8" t="s">
        <v>140</v>
      </c>
      <c r="B14" s="15">
        <v>25</v>
      </c>
      <c r="C14" s="15" t="s">
        <v>135</v>
      </c>
      <c r="D14" s="10" t="s">
        <v>78</v>
      </c>
      <c r="E14" s="8" t="s">
        <v>79</v>
      </c>
      <c r="F14" s="11">
        <v>8</v>
      </c>
      <c r="G14" s="11">
        <v>6</v>
      </c>
      <c r="H14" s="11">
        <v>4</v>
      </c>
      <c r="I14" s="11">
        <v>0</v>
      </c>
      <c r="J14" s="11">
        <v>3</v>
      </c>
      <c r="K14" s="11">
        <v>1</v>
      </c>
      <c r="L14" s="11">
        <v>0</v>
      </c>
      <c r="M14" s="11">
        <v>8</v>
      </c>
      <c r="N14" s="11">
        <v>2</v>
      </c>
      <c r="O14" s="11">
        <v>2</v>
      </c>
      <c r="P14" s="12">
        <f t="shared" si="0"/>
        <v>34</v>
      </c>
      <c r="Q14" s="13">
        <f t="shared" si="1"/>
        <v>0.35416666666666669</v>
      </c>
      <c r="R14" s="14" t="s">
        <v>81</v>
      </c>
    </row>
    <row r="15" spans="1:18" ht="15" customHeight="1" x14ac:dyDescent="0.25">
      <c r="A15" s="8" t="s">
        <v>141</v>
      </c>
      <c r="B15" s="18">
        <v>26</v>
      </c>
      <c r="C15" s="19" t="s">
        <v>135</v>
      </c>
      <c r="D15" s="10" t="s">
        <v>78</v>
      </c>
      <c r="E15" s="8" t="s">
        <v>79</v>
      </c>
      <c r="F15" s="11">
        <v>7</v>
      </c>
      <c r="G15" s="11">
        <v>10</v>
      </c>
      <c r="H15" s="11">
        <v>10</v>
      </c>
      <c r="I15" s="11">
        <v>4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f t="shared" si="0"/>
        <v>31</v>
      </c>
      <c r="Q15" s="13">
        <f t="shared" si="1"/>
        <v>0.32291666666666669</v>
      </c>
      <c r="R15" s="14" t="s">
        <v>81</v>
      </c>
    </row>
    <row r="16" spans="1:18" ht="15" customHeight="1" x14ac:dyDescent="0.25">
      <c r="A16" s="8" t="s">
        <v>142</v>
      </c>
      <c r="B16" s="15">
        <v>1</v>
      </c>
      <c r="C16" s="15" t="s">
        <v>143</v>
      </c>
      <c r="D16" s="10" t="s">
        <v>78</v>
      </c>
      <c r="E16" s="8" t="s">
        <v>79</v>
      </c>
      <c r="F16" s="11">
        <v>5</v>
      </c>
      <c r="G16" s="11">
        <v>6</v>
      </c>
      <c r="H16" s="11">
        <v>6</v>
      </c>
      <c r="I16" s="11">
        <v>0</v>
      </c>
      <c r="J16" s="11">
        <v>2</v>
      </c>
      <c r="K16" s="11">
        <v>6</v>
      </c>
      <c r="L16" s="11">
        <v>6</v>
      </c>
      <c r="M16" s="11">
        <v>0</v>
      </c>
      <c r="N16" s="11">
        <v>0</v>
      </c>
      <c r="O16" s="11">
        <v>0</v>
      </c>
      <c r="P16" s="12">
        <f t="shared" si="0"/>
        <v>31</v>
      </c>
      <c r="Q16" s="13">
        <f t="shared" si="1"/>
        <v>0.32291666666666669</v>
      </c>
      <c r="R16" s="14" t="s">
        <v>81</v>
      </c>
    </row>
    <row r="17" spans="1:18" ht="15" customHeight="1" x14ac:dyDescent="0.25">
      <c r="A17" s="8" t="s">
        <v>144</v>
      </c>
      <c r="B17" s="15">
        <v>11</v>
      </c>
      <c r="C17" s="15" t="s">
        <v>143</v>
      </c>
      <c r="D17" s="10" t="s">
        <v>78</v>
      </c>
      <c r="E17" s="8" t="s">
        <v>79</v>
      </c>
      <c r="F17" s="11">
        <v>6</v>
      </c>
      <c r="G17" s="11">
        <v>10</v>
      </c>
      <c r="H17" s="11">
        <v>2</v>
      </c>
      <c r="I17" s="11">
        <v>3</v>
      </c>
      <c r="J17" s="11">
        <v>0</v>
      </c>
      <c r="K17" s="11">
        <v>0</v>
      </c>
      <c r="L17" s="11">
        <v>2</v>
      </c>
      <c r="M17" s="11">
        <v>2</v>
      </c>
      <c r="N17" s="11">
        <v>2</v>
      </c>
      <c r="O17" s="11">
        <v>3</v>
      </c>
      <c r="P17" s="12">
        <f t="shared" si="0"/>
        <v>30</v>
      </c>
      <c r="Q17" s="13">
        <f t="shared" si="1"/>
        <v>0.3125</v>
      </c>
      <c r="R17" s="14" t="s">
        <v>81</v>
      </c>
    </row>
    <row r="18" spans="1:18" ht="15" customHeight="1" x14ac:dyDescent="0.25">
      <c r="A18" s="8" t="s">
        <v>145</v>
      </c>
      <c r="B18" s="15">
        <v>27</v>
      </c>
      <c r="C18" s="21" t="s">
        <v>135</v>
      </c>
      <c r="D18" s="10" t="s">
        <v>78</v>
      </c>
      <c r="E18" s="8" t="s">
        <v>79</v>
      </c>
      <c r="F18" s="11">
        <v>6</v>
      </c>
      <c r="G18" s="11">
        <v>0</v>
      </c>
      <c r="H18" s="11">
        <v>10</v>
      </c>
      <c r="I18" s="11">
        <v>4</v>
      </c>
      <c r="J18" s="11">
        <v>0</v>
      </c>
      <c r="K18" s="11">
        <v>1</v>
      </c>
      <c r="L18" s="11">
        <v>2</v>
      </c>
      <c r="M18" s="11">
        <v>0</v>
      </c>
      <c r="N18" s="11">
        <v>0</v>
      </c>
      <c r="O18" s="11">
        <v>3</v>
      </c>
      <c r="P18" s="12">
        <f t="shared" si="0"/>
        <v>26</v>
      </c>
      <c r="Q18" s="13">
        <f t="shared" si="1"/>
        <v>0.27083333333333331</v>
      </c>
      <c r="R18" s="14" t="s">
        <v>81</v>
      </c>
    </row>
    <row r="19" spans="1:18" ht="15" customHeight="1" x14ac:dyDescent="0.25">
      <c r="A19" s="8" t="s">
        <v>146</v>
      </c>
      <c r="B19" s="15">
        <v>2</v>
      </c>
      <c r="C19" s="15" t="s">
        <v>135</v>
      </c>
      <c r="D19" s="10" t="s">
        <v>78</v>
      </c>
      <c r="E19" s="8" t="s">
        <v>79</v>
      </c>
      <c r="F19" s="11">
        <v>5</v>
      </c>
      <c r="G19" s="11">
        <v>8</v>
      </c>
      <c r="H19" s="11">
        <v>10</v>
      </c>
      <c r="I19" s="11">
        <v>0</v>
      </c>
      <c r="J19" s="11">
        <v>0</v>
      </c>
      <c r="K19" s="11">
        <v>0</v>
      </c>
      <c r="L19" s="11">
        <v>0</v>
      </c>
      <c r="M19" s="11">
        <v>2</v>
      </c>
      <c r="N19" s="11">
        <v>0</v>
      </c>
      <c r="O19" s="11">
        <v>0</v>
      </c>
      <c r="P19" s="12">
        <f t="shared" si="0"/>
        <v>25</v>
      </c>
      <c r="Q19" s="13">
        <f t="shared" si="1"/>
        <v>0.26041666666666669</v>
      </c>
      <c r="R19" s="14" t="s">
        <v>81</v>
      </c>
    </row>
    <row r="20" spans="1:18" ht="15" customHeight="1" x14ac:dyDescent="0.25">
      <c r="A20" s="8" t="s">
        <v>147</v>
      </c>
      <c r="B20" s="15">
        <v>19</v>
      </c>
      <c r="C20" s="21" t="s">
        <v>143</v>
      </c>
      <c r="D20" s="10" t="s">
        <v>78</v>
      </c>
      <c r="E20" s="8" t="s">
        <v>79</v>
      </c>
      <c r="F20" s="11">
        <v>6</v>
      </c>
      <c r="G20" s="11">
        <v>0</v>
      </c>
      <c r="H20" s="11">
        <v>10</v>
      </c>
      <c r="I20" s="11">
        <v>0</v>
      </c>
      <c r="J20" s="11">
        <v>3</v>
      </c>
      <c r="K20" s="11">
        <v>0</v>
      </c>
      <c r="L20" s="11">
        <v>4</v>
      </c>
      <c r="M20" s="11">
        <v>0</v>
      </c>
      <c r="N20" s="11">
        <v>0</v>
      </c>
      <c r="O20" s="11">
        <v>2</v>
      </c>
      <c r="P20" s="12">
        <f t="shared" si="0"/>
        <v>25</v>
      </c>
      <c r="Q20" s="13">
        <f t="shared" si="1"/>
        <v>0.26041666666666669</v>
      </c>
      <c r="R20" s="14" t="s">
        <v>81</v>
      </c>
    </row>
    <row r="21" spans="1:18" ht="15" customHeight="1" x14ac:dyDescent="0.25">
      <c r="A21" s="8" t="s">
        <v>148</v>
      </c>
      <c r="B21" s="15">
        <v>24</v>
      </c>
      <c r="C21" s="21" t="s">
        <v>135</v>
      </c>
      <c r="D21" s="10" t="s">
        <v>78</v>
      </c>
      <c r="E21" s="8" t="s">
        <v>79</v>
      </c>
      <c r="F21" s="11">
        <v>5</v>
      </c>
      <c r="G21" s="11">
        <v>8</v>
      </c>
      <c r="H21" s="11">
        <v>10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f t="shared" si="0"/>
        <v>23</v>
      </c>
      <c r="Q21" s="13">
        <f t="shared" si="1"/>
        <v>0.23958333333333334</v>
      </c>
      <c r="R21" s="14" t="s">
        <v>81</v>
      </c>
    </row>
    <row r="22" spans="1:18" ht="15" customHeight="1" x14ac:dyDescent="0.25">
      <c r="A22" s="8" t="s">
        <v>149</v>
      </c>
      <c r="B22" s="18">
        <v>8</v>
      </c>
      <c r="C22" s="19" t="s">
        <v>143</v>
      </c>
      <c r="D22" s="10" t="s">
        <v>78</v>
      </c>
      <c r="E22" s="8" t="s">
        <v>79</v>
      </c>
      <c r="F22" s="11">
        <v>7</v>
      </c>
      <c r="G22" s="11">
        <v>6</v>
      </c>
      <c r="H22" s="11">
        <v>0</v>
      </c>
      <c r="I22" s="11">
        <v>0</v>
      </c>
      <c r="J22" s="11">
        <v>3</v>
      </c>
      <c r="K22" s="11">
        <v>0</v>
      </c>
      <c r="L22" s="11">
        <v>4</v>
      </c>
      <c r="M22" s="11">
        <v>2</v>
      </c>
      <c r="N22" s="11">
        <v>0</v>
      </c>
      <c r="O22" s="11">
        <v>0</v>
      </c>
      <c r="P22" s="12">
        <v>23</v>
      </c>
      <c r="Q22" s="13">
        <f t="shared" si="1"/>
        <v>0.23958333333333334</v>
      </c>
      <c r="R22" s="14" t="s">
        <v>81</v>
      </c>
    </row>
    <row r="23" spans="1:18" ht="15" customHeight="1" x14ac:dyDescent="0.25">
      <c r="A23" s="8" t="s">
        <v>150</v>
      </c>
      <c r="B23" s="18">
        <v>5</v>
      </c>
      <c r="C23" s="19" t="s">
        <v>143</v>
      </c>
      <c r="D23" s="10" t="s">
        <v>78</v>
      </c>
      <c r="E23" s="8" t="s">
        <v>79</v>
      </c>
      <c r="F23" s="11">
        <v>7</v>
      </c>
      <c r="G23" s="11">
        <v>0</v>
      </c>
      <c r="H23" s="11">
        <v>4</v>
      </c>
      <c r="I23" s="11">
        <v>0</v>
      </c>
      <c r="J23" s="11">
        <v>2</v>
      </c>
      <c r="K23" s="11">
        <v>4</v>
      </c>
      <c r="L23" s="11">
        <v>0</v>
      </c>
      <c r="M23" s="11">
        <v>2</v>
      </c>
      <c r="N23" s="11">
        <v>3</v>
      </c>
      <c r="O23" s="11">
        <v>0</v>
      </c>
      <c r="P23" s="12">
        <f t="shared" si="0"/>
        <v>22</v>
      </c>
      <c r="Q23" s="13">
        <f t="shared" si="1"/>
        <v>0.22916666666666666</v>
      </c>
      <c r="R23" s="14" t="s">
        <v>81</v>
      </c>
    </row>
    <row r="24" spans="1:18" ht="15" customHeight="1" x14ac:dyDescent="0.25">
      <c r="A24" s="8" t="s">
        <v>151</v>
      </c>
      <c r="B24" s="18">
        <v>29</v>
      </c>
      <c r="C24" s="19" t="s">
        <v>143</v>
      </c>
      <c r="D24" s="10" t="s">
        <v>78</v>
      </c>
      <c r="E24" s="8" t="s">
        <v>79</v>
      </c>
      <c r="F24" s="11">
        <v>5</v>
      </c>
      <c r="G24" s="11">
        <v>0</v>
      </c>
      <c r="H24" s="11">
        <v>2</v>
      </c>
      <c r="I24" s="11">
        <v>3</v>
      </c>
      <c r="J24" s="11">
        <v>2</v>
      </c>
      <c r="K24" s="11">
        <v>0</v>
      </c>
      <c r="L24" s="11">
        <v>2</v>
      </c>
      <c r="M24" s="11">
        <v>6</v>
      </c>
      <c r="N24" s="11">
        <v>0</v>
      </c>
      <c r="O24" s="11">
        <v>0</v>
      </c>
      <c r="P24" s="12">
        <f t="shared" si="0"/>
        <v>20</v>
      </c>
      <c r="Q24" s="13">
        <f t="shared" si="1"/>
        <v>0.20833333333333334</v>
      </c>
      <c r="R24" s="14" t="s">
        <v>81</v>
      </c>
    </row>
    <row r="25" spans="1:18" ht="15" customHeight="1" x14ac:dyDescent="0.25">
      <c r="A25" s="8" t="s">
        <v>152</v>
      </c>
      <c r="B25" s="18">
        <v>30</v>
      </c>
      <c r="C25" s="19" t="s">
        <v>143</v>
      </c>
      <c r="D25" s="10" t="s">
        <v>78</v>
      </c>
      <c r="E25" s="8" t="s">
        <v>79</v>
      </c>
      <c r="F25" s="11">
        <v>7</v>
      </c>
      <c r="G25" s="11">
        <v>6</v>
      </c>
      <c r="H25" s="11">
        <v>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0</v>
      </c>
      <c r="P25" s="12">
        <f t="shared" si="0"/>
        <v>19</v>
      </c>
      <c r="Q25" s="13">
        <f t="shared" si="1"/>
        <v>0.19791666666666666</v>
      </c>
      <c r="R25" s="14" t="s">
        <v>81</v>
      </c>
    </row>
    <row r="26" spans="1:18" ht="15" customHeight="1" x14ac:dyDescent="0.25">
      <c r="A26" s="8" t="s">
        <v>153</v>
      </c>
      <c r="B26" s="18">
        <v>28</v>
      </c>
      <c r="C26" s="19" t="s">
        <v>135</v>
      </c>
      <c r="D26" s="10" t="s">
        <v>78</v>
      </c>
      <c r="E26" s="8" t="s">
        <v>79</v>
      </c>
      <c r="F26" s="11">
        <v>6</v>
      </c>
      <c r="G26" s="11">
        <v>2</v>
      </c>
      <c r="H26" s="11">
        <v>10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f t="shared" si="0"/>
        <v>18</v>
      </c>
      <c r="Q26" s="13">
        <f t="shared" si="1"/>
        <v>0.1875</v>
      </c>
      <c r="R26" s="14" t="s">
        <v>81</v>
      </c>
    </row>
    <row r="27" spans="1:18" ht="15" customHeight="1" x14ac:dyDescent="0.25">
      <c r="A27" s="8" t="s">
        <v>154</v>
      </c>
      <c r="B27" s="18">
        <v>24</v>
      </c>
      <c r="C27" s="19" t="s">
        <v>143</v>
      </c>
      <c r="D27" s="10" t="s">
        <v>78</v>
      </c>
      <c r="E27" s="8" t="s">
        <v>79</v>
      </c>
      <c r="F27" s="11">
        <v>7</v>
      </c>
      <c r="G27" s="11">
        <v>0</v>
      </c>
      <c r="H27" s="11">
        <v>4</v>
      </c>
      <c r="I27" s="11">
        <v>2</v>
      </c>
      <c r="J27" s="11">
        <v>0</v>
      </c>
      <c r="K27" s="11">
        <v>0</v>
      </c>
      <c r="L27" s="11">
        <v>0</v>
      </c>
      <c r="M27" s="11">
        <v>2</v>
      </c>
      <c r="N27" s="11">
        <v>2</v>
      </c>
      <c r="O27" s="11">
        <v>0</v>
      </c>
      <c r="P27" s="12">
        <f t="shared" si="0"/>
        <v>17</v>
      </c>
      <c r="Q27" s="13">
        <f t="shared" si="1"/>
        <v>0.17708333333333334</v>
      </c>
      <c r="R27" s="14" t="s">
        <v>81</v>
      </c>
    </row>
    <row r="28" spans="1:18" ht="15" customHeight="1" x14ac:dyDescent="0.25">
      <c r="A28" s="8" t="s">
        <v>155</v>
      </c>
      <c r="B28" s="18">
        <v>23</v>
      </c>
      <c r="C28" s="19" t="s">
        <v>135</v>
      </c>
      <c r="D28" s="10" t="s">
        <v>78</v>
      </c>
      <c r="E28" s="8" t="s">
        <v>79</v>
      </c>
      <c r="F28" s="11">
        <v>7</v>
      </c>
      <c r="G28" s="11">
        <v>0</v>
      </c>
      <c r="H28" s="11">
        <v>4</v>
      </c>
      <c r="I28" s="11">
        <v>0</v>
      </c>
      <c r="J28" s="11">
        <v>0</v>
      </c>
      <c r="K28" s="11">
        <v>0</v>
      </c>
      <c r="L28" s="11">
        <v>0</v>
      </c>
      <c r="M28" s="11">
        <v>6</v>
      </c>
      <c r="N28" s="11">
        <v>0</v>
      </c>
      <c r="O28" s="11">
        <v>0</v>
      </c>
      <c r="P28" s="12">
        <f t="shared" si="0"/>
        <v>17</v>
      </c>
      <c r="Q28" s="13">
        <f t="shared" si="1"/>
        <v>0.17708333333333334</v>
      </c>
      <c r="R28" s="14" t="s">
        <v>81</v>
      </c>
    </row>
    <row r="29" spans="1:18" ht="15" customHeight="1" x14ac:dyDescent="0.25">
      <c r="A29" s="8" t="s">
        <v>156</v>
      </c>
      <c r="B29" s="18">
        <v>22</v>
      </c>
      <c r="C29" s="19" t="s">
        <v>143</v>
      </c>
      <c r="D29" s="10" t="s">
        <v>78</v>
      </c>
      <c r="E29" s="8" t="s">
        <v>79</v>
      </c>
      <c r="F29" s="11">
        <v>5</v>
      </c>
      <c r="G29" s="11">
        <v>0</v>
      </c>
      <c r="H29" s="11">
        <v>2</v>
      </c>
      <c r="I29" s="11">
        <v>0</v>
      </c>
      <c r="J29" s="11">
        <v>0</v>
      </c>
      <c r="K29" s="11">
        <v>0</v>
      </c>
      <c r="L29" s="11">
        <v>2</v>
      </c>
      <c r="M29" s="11">
        <v>2</v>
      </c>
      <c r="N29" s="11">
        <v>4</v>
      </c>
      <c r="O29" s="11">
        <v>0</v>
      </c>
      <c r="P29" s="12">
        <f t="shared" si="0"/>
        <v>15</v>
      </c>
      <c r="Q29" s="13">
        <f t="shared" si="1"/>
        <v>0.15625</v>
      </c>
      <c r="R29" s="14" t="s">
        <v>81</v>
      </c>
    </row>
    <row r="30" spans="1:18" ht="15" customHeight="1" x14ac:dyDescent="0.25">
      <c r="A30" s="8" t="s">
        <v>157</v>
      </c>
      <c r="B30" s="18">
        <v>3</v>
      </c>
      <c r="C30" s="19" t="s">
        <v>143</v>
      </c>
      <c r="D30" s="10" t="s">
        <v>78</v>
      </c>
      <c r="E30" s="8" t="s">
        <v>79</v>
      </c>
      <c r="F30" s="11">
        <v>7</v>
      </c>
      <c r="G30" s="11">
        <v>0</v>
      </c>
      <c r="H30" s="11">
        <v>4</v>
      </c>
      <c r="I30" s="11">
        <v>0</v>
      </c>
      <c r="J30" s="11">
        <v>0</v>
      </c>
      <c r="K30" s="11">
        <v>0</v>
      </c>
      <c r="L30" s="11">
        <v>0</v>
      </c>
      <c r="M30" s="11">
        <v>4</v>
      </c>
      <c r="N30" s="11">
        <v>0</v>
      </c>
      <c r="O30" s="11">
        <v>0</v>
      </c>
      <c r="P30" s="12">
        <f t="shared" si="0"/>
        <v>15</v>
      </c>
      <c r="Q30" s="13">
        <f t="shared" si="1"/>
        <v>0.15625</v>
      </c>
      <c r="R30" s="14" t="s">
        <v>81</v>
      </c>
    </row>
    <row r="31" spans="1:18" ht="15" customHeight="1" x14ac:dyDescent="0.25">
      <c r="A31" s="8" t="s">
        <v>158</v>
      </c>
      <c r="B31" s="18">
        <v>4</v>
      </c>
      <c r="C31" s="19" t="s">
        <v>143</v>
      </c>
      <c r="D31" s="10" t="s">
        <v>78</v>
      </c>
      <c r="E31" s="8" t="s">
        <v>79</v>
      </c>
      <c r="F31" s="11">
        <v>5</v>
      </c>
      <c r="G31" s="11">
        <v>6</v>
      </c>
      <c r="H31" s="11">
        <v>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">
        <f t="shared" si="0"/>
        <v>13</v>
      </c>
      <c r="Q31" s="13">
        <f t="shared" si="1"/>
        <v>0.13541666666666666</v>
      </c>
      <c r="R31" s="14" t="s">
        <v>81</v>
      </c>
    </row>
    <row r="32" spans="1:18" ht="15" customHeight="1" x14ac:dyDescent="0.25">
      <c r="A32" s="8" t="s">
        <v>159</v>
      </c>
      <c r="B32" s="18">
        <v>9</v>
      </c>
      <c r="C32" s="19" t="s">
        <v>135</v>
      </c>
      <c r="D32" s="10" t="s">
        <v>78</v>
      </c>
      <c r="E32" s="8" t="s">
        <v>79</v>
      </c>
      <c r="F32" s="11">
        <v>5</v>
      </c>
      <c r="G32" s="11">
        <v>2</v>
      </c>
      <c r="H32" s="11">
        <v>0</v>
      </c>
      <c r="I32" s="11">
        <v>1</v>
      </c>
      <c r="J32" s="11">
        <v>2</v>
      </c>
      <c r="K32" s="11">
        <v>0</v>
      </c>
      <c r="L32" s="11">
        <v>3</v>
      </c>
      <c r="M32" s="11">
        <v>0</v>
      </c>
      <c r="N32" s="11">
        <v>0</v>
      </c>
      <c r="O32" s="11">
        <v>0</v>
      </c>
      <c r="P32" s="12">
        <f t="shared" si="0"/>
        <v>13</v>
      </c>
      <c r="Q32" s="13">
        <f t="shared" si="1"/>
        <v>0.13541666666666666</v>
      </c>
      <c r="R32" s="14" t="s">
        <v>81</v>
      </c>
    </row>
    <row r="33" spans="1:18" ht="15" customHeight="1" x14ac:dyDescent="0.25">
      <c r="A33" s="8" t="s">
        <v>160</v>
      </c>
      <c r="B33" s="18">
        <v>14</v>
      </c>
      <c r="C33" s="19" t="s">
        <v>143</v>
      </c>
      <c r="D33" s="10" t="s">
        <v>78</v>
      </c>
      <c r="E33" s="8" t="s">
        <v>79</v>
      </c>
      <c r="F33" s="11">
        <v>5</v>
      </c>
      <c r="G33" s="11">
        <v>0</v>
      </c>
      <c r="H33" s="11">
        <v>4</v>
      </c>
      <c r="I33" s="11">
        <v>2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">
        <f t="shared" si="0"/>
        <v>11</v>
      </c>
      <c r="Q33" s="13">
        <f t="shared" si="1"/>
        <v>0.11458333333333333</v>
      </c>
      <c r="R33" s="14" t="s">
        <v>81</v>
      </c>
    </row>
    <row r="34" spans="1:18" ht="15" customHeight="1" x14ac:dyDescent="0.25">
      <c r="A34" s="8" t="s">
        <v>161</v>
      </c>
      <c r="B34" s="18">
        <v>13</v>
      </c>
      <c r="C34" s="19" t="s">
        <v>143</v>
      </c>
      <c r="D34" s="10" t="s">
        <v>78</v>
      </c>
      <c r="E34" s="8" t="s">
        <v>79</v>
      </c>
      <c r="F34" s="11">
        <v>9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>
        <f t="shared" si="0"/>
        <v>9</v>
      </c>
      <c r="Q34" s="13">
        <f t="shared" si="1"/>
        <v>9.375E-2</v>
      </c>
      <c r="R34" s="14" t="s">
        <v>81</v>
      </c>
    </row>
    <row r="35" spans="1:18" ht="15" customHeight="1" x14ac:dyDescent="0.25">
      <c r="A35" s="8" t="s">
        <v>162</v>
      </c>
      <c r="B35" s="18">
        <v>17</v>
      </c>
      <c r="C35" s="19" t="s">
        <v>135</v>
      </c>
      <c r="D35" s="10" t="s">
        <v>78</v>
      </c>
      <c r="E35" s="8" t="s">
        <v>79</v>
      </c>
      <c r="F35" s="11">
        <v>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">
        <f t="shared" si="0"/>
        <v>5</v>
      </c>
      <c r="Q35" s="13">
        <f t="shared" si="1"/>
        <v>5.2083333333333336E-2</v>
      </c>
      <c r="R35" s="14" t="s">
        <v>81</v>
      </c>
    </row>
    <row r="36" spans="1:18" ht="15" customHeight="1" x14ac:dyDescent="0.25">
      <c r="A36" s="8" t="s">
        <v>163</v>
      </c>
      <c r="B36" s="18">
        <v>7</v>
      </c>
      <c r="C36" s="19" t="s">
        <v>135</v>
      </c>
      <c r="D36" s="10" t="s">
        <v>78</v>
      </c>
      <c r="E36" s="8" t="s">
        <v>79</v>
      </c>
      <c r="F36" s="11">
        <v>5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">
        <f t="shared" si="0"/>
        <v>5</v>
      </c>
      <c r="Q36" s="13">
        <f t="shared" si="1"/>
        <v>5.2083333333333336E-2</v>
      </c>
      <c r="R36" s="14" t="s">
        <v>81</v>
      </c>
    </row>
    <row r="37" spans="1:18" ht="15" customHeight="1" x14ac:dyDescent="0.25">
      <c r="A37" s="8" t="s">
        <v>164</v>
      </c>
      <c r="B37" s="18">
        <v>18</v>
      </c>
      <c r="C37" s="19" t="s">
        <v>143</v>
      </c>
      <c r="D37" s="10" t="s">
        <v>78</v>
      </c>
      <c r="E37" s="8" t="s">
        <v>79</v>
      </c>
      <c r="F37" s="11">
        <v>2</v>
      </c>
      <c r="G37" s="11">
        <v>0</v>
      </c>
      <c r="H37" s="11">
        <v>0</v>
      </c>
      <c r="I37" s="11">
        <v>0</v>
      </c>
      <c r="J37" s="11">
        <v>2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2">
        <f t="shared" si="0"/>
        <v>4</v>
      </c>
      <c r="Q37" s="13">
        <f t="shared" si="1"/>
        <v>4.1666666666666664E-2</v>
      </c>
      <c r="R37" s="14" t="s">
        <v>81</v>
      </c>
    </row>
    <row r="38" spans="1:18" ht="15" customHeight="1" x14ac:dyDescent="0.25">
      <c r="A38" s="8" t="s">
        <v>165</v>
      </c>
      <c r="B38" s="18">
        <v>15</v>
      </c>
      <c r="C38" s="19" t="s">
        <v>143</v>
      </c>
      <c r="D38" s="10" t="s">
        <v>78</v>
      </c>
      <c r="E38" s="8" t="s">
        <v>79</v>
      </c>
      <c r="F38" s="11">
        <v>3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2">
        <f t="shared" si="0"/>
        <v>4</v>
      </c>
      <c r="Q38" s="13">
        <f t="shared" si="1"/>
        <v>4.1666666666666664E-2</v>
      </c>
      <c r="R38" s="14" t="s">
        <v>81</v>
      </c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activeCell="E38" sqref="E38"/>
    </sheetView>
  </sheetViews>
  <sheetFormatPr defaultRowHeight="12.75" x14ac:dyDescent="0.2"/>
  <cols>
    <col min="1" max="1" width="40.140625" customWidth="1"/>
    <col min="2" max="2" width="12.7109375" style="5" customWidth="1"/>
    <col min="3" max="3" width="8.140625" customWidth="1"/>
    <col min="4" max="4" width="15.5703125" customWidth="1"/>
    <col min="5" max="5" width="39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166</v>
      </c>
      <c r="B4" s="9">
        <v>4</v>
      </c>
      <c r="C4" s="10">
        <v>9</v>
      </c>
      <c r="D4" s="10" t="s">
        <v>78</v>
      </c>
      <c r="E4" s="8" t="s">
        <v>79</v>
      </c>
      <c r="F4" s="11">
        <v>6</v>
      </c>
      <c r="G4" s="11">
        <v>5</v>
      </c>
      <c r="H4" s="11">
        <v>1</v>
      </c>
      <c r="I4" s="11">
        <v>2</v>
      </c>
      <c r="J4" s="11">
        <v>4</v>
      </c>
      <c r="K4" s="11">
        <v>8</v>
      </c>
      <c r="L4" s="11">
        <v>4</v>
      </c>
      <c r="M4" s="11">
        <v>10</v>
      </c>
      <c r="N4" s="11">
        <v>0</v>
      </c>
      <c r="O4" s="11">
        <v>3</v>
      </c>
      <c r="P4" s="12">
        <f>SUM(F4:O4)</f>
        <v>43</v>
      </c>
      <c r="Q4" s="13">
        <f>P4/78</f>
        <v>0.55128205128205132</v>
      </c>
      <c r="R4" s="14" t="s">
        <v>50</v>
      </c>
    </row>
    <row r="5" spans="1:18" ht="15" customHeight="1" x14ac:dyDescent="0.25">
      <c r="A5" s="8" t="s">
        <v>167</v>
      </c>
      <c r="B5" s="15">
        <v>23</v>
      </c>
      <c r="C5" s="15">
        <v>9</v>
      </c>
      <c r="D5" s="10" t="s">
        <v>78</v>
      </c>
      <c r="E5" s="8" t="s">
        <v>79</v>
      </c>
      <c r="F5" s="11">
        <v>6</v>
      </c>
      <c r="G5" s="11">
        <v>6</v>
      </c>
      <c r="H5" s="11">
        <v>1</v>
      </c>
      <c r="I5" s="11">
        <v>1</v>
      </c>
      <c r="J5" s="11">
        <v>0</v>
      </c>
      <c r="K5" s="11">
        <v>1</v>
      </c>
      <c r="L5" s="11">
        <v>6</v>
      </c>
      <c r="M5" s="11">
        <v>4</v>
      </c>
      <c r="N5" s="11">
        <v>6</v>
      </c>
      <c r="O5" s="11">
        <v>3</v>
      </c>
      <c r="P5" s="12">
        <v>35</v>
      </c>
      <c r="Q5" s="13">
        <v>0.43009999999999998</v>
      </c>
      <c r="R5" s="14" t="s">
        <v>81</v>
      </c>
    </row>
    <row r="6" spans="1:18" ht="15" customHeight="1" x14ac:dyDescent="0.25">
      <c r="A6" s="8" t="s">
        <v>168</v>
      </c>
      <c r="B6" s="9">
        <v>28</v>
      </c>
      <c r="C6" s="10">
        <v>9</v>
      </c>
      <c r="D6" s="10" t="s">
        <v>78</v>
      </c>
      <c r="E6" s="8" t="s">
        <v>79</v>
      </c>
      <c r="F6" s="11">
        <v>7</v>
      </c>
      <c r="G6" s="11">
        <v>2</v>
      </c>
      <c r="H6" s="11">
        <v>4</v>
      </c>
      <c r="I6" s="11">
        <v>15</v>
      </c>
      <c r="J6" s="11">
        <v>4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2">
        <f t="shared" ref="P6:P30" si="0">SUM(F6:O6)</f>
        <v>32</v>
      </c>
      <c r="Q6" s="13">
        <f t="shared" ref="Q6:Q30" si="1">P6/78</f>
        <v>0.41025641025641024</v>
      </c>
      <c r="R6" s="14" t="s">
        <v>81</v>
      </c>
    </row>
    <row r="7" spans="1:18" ht="15" customHeight="1" x14ac:dyDescent="0.25">
      <c r="A7" s="8" t="s">
        <v>169</v>
      </c>
      <c r="B7" s="9">
        <v>20</v>
      </c>
      <c r="C7" s="10">
        <v>9</v>
      </c>
      <c r="D7" s="10" t="s">
        <v>78</v>
      </c>
      <c r="E7" s="8" t="s">
        <v>79</v>
      </c>
      <c r="F7" s="11">
        <v>8</v>
      </c>
      <c r="G7" s="11">
        <v>2</v>
      </c>
      <c r="H7" s="11">
        <v>4</v>
      </c>
      <c r="I7" s="11">
        <v>14</v>
      </c>
      <c r="J7" s="11">
        <v>4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2">
        <f t="shared" si="0"/>
        <v>32</v>
      </c>
      <c r="Q7" s="13">
        <f t="shared" si="1"/>
        <v>0.41025641025641024</v>
      </c>
      <c r="R7" s="14" t="s">
        <v>81</v>
      </c>
    </row>
    <row r="8" spans="1:18" ht="15" customHeight="1" x14ac:dyDescent="0.25">
      <c r="A8" s="8" t="s">
        <v>170</v>
      </c>
      <c r="B8" s="15">
        <v>8</v>
      </c>
      <c r="C8" s="15">
        <v>9</v>
      </c>
      <c r="D8" s="10" t="s">
        <v>78</v>
      </c>
      <c r="E8" s="8" t="s">
        <v>79</v>
      </c>
      <c r="F8" s="11">
        <v>7</v>
      </c>
      <c r="G8" s="11">
        <v>3</v>
      </c>
      <c r="H8" s="11">
        <v>1</v>
      </c>
      <c r="I8" s="11">
        <v>8</v>
      </c>
      <c r="J8" s="11">
        <v>5</v>
      </c>
      <c r="K8" s="11">
        <v>2</v>
      </c>
      <c r="L8" s="11">
        <v>0</v>
      </c>
      <c r="M8" s="11">
        <v>2</v>
      </c>
      <c r="N8" s="11">
        <v>0</v>
      </c>
      <c r="O8" s="11">
        <v>3</v>
      </c>
      <c r="P8" s="12">
        <f t="shared" si="0"/>
        <v>31</v>
      </c>
      <c r="Q8" s="13">
        <f t="shared" si="1"/>
        <v>0.39743589743589741</v>
      </c>
      <c r="R8" s="14" t="s">
        <v>81</v>
      </c>
    </row>
    <row r="9" spans="1:18" ht="15" customHeight="1" x14ac:dyDescent="0.25">
      <c r="A9" s="8" t="s">
        <v>171</v>
      </c>
      <c r="B9" s="15">
        <v>2</v>
      </c>
      <c r="C9" s="15">
        <v>9</v>
      </c>
      <c r="D9" s="10" t="s">
        <v>78</v>
      </c>
      <c r="E9" s="8" t="s">
        <v>79</v>
      </c>
      <c r="F9" s="11">
        <v>9</v>
      </c>
      <c r="G9" s="11">
        <v>3</v>
      </c>
      <c r="H9" s="11">
        <v>1</v>
      </c>
      <c r="I9" s="11">
        <v>3</v>
      </c>
      <c r="J9" s="11">
        <v>6</v>
      </c>
      <c r="K9" s="11">
        <v>5</v>
      </c>
      <c r="L9" s="11">
        <v>2</v>
      </c>
      <c r="M9" s="11">
        <v>0</v>
      </c>
      <c r="N9" s="11">
        <v>0</v>
      </c>
      <c r="O9" s="11">
        <v>0</v>
      </c>
      <c r="P9" s="12">
        <f t="shared" si="0"/>
        <v>29</v>
      </c>
      <c r="Q9" s="13">
        <f t="shared" si="1"/>
        <v>0.37179487179487181</v>
      </c>
      <c r="R9" s="14" t="s">
        <v>81</v>
      </c>
    </row>
    <row r="10" spans="1:18" ht="15" customHeight="1" x14ac:dyDescent="0.25">
      <c r="A10" s="8" t="s">
        <v>172</v>
      </c>
      <c r="B10" s="15">
        <v>16</v>
      </c>
      <c r="C10" s="15">
        <v>9</v>
      </c>
      <c r="D10" s="10" t="s">
        <v>78</v>
      </c>
      <c r="E10" s="8" t="s">
        <v>79</v>
      </c>
      <c r="F10" s="11">
        <v>8</v>
      </c>
      <c r="G10" s="11">
        <v>2</v>
      </c>
      <c r="H10" s="11">
        <v>0</v>
      </c>
      <c r="I10" s="11">
        <v>14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3</v>
      </c>
      <c r="P10" s="12">
        <f t="shared" si="0"/>
        <v>27</v>
      </c>
      <c r="Q10" s="13">
        <f t="shared" si="1"/>
        <v>0.34615384615384615</v>
      </c>
      <c r="R10" s="14" t="s">
        <v>81</v>
      </c>
    </row>
    <row r="11" spans="1:18" ht="15" customHeight="1" x14ac:dyDescent="0.25">
      <c r="A11" s="8" t="s">
        <v>173</v>
      </c>
      <c r="B11" s="15">
        <v>25</v>
      </c>
      <c r="C11" s="15">
        <v>9</v>
      </c>
      <c r="D11" s="10" t="s">
        <v>78</v>
      </c>
      <c r="E11" s="8" t="s">
        <v>79</v>
      </c>
      <c r="F11" s="11">
        <v>7</v>
      </c>
      <c r="G11" s="11">
        <v>3</v>
      </c>
      <c r="H11" s="11">
        <v>1</v>
      </c>
      <c r="I11" s="11">
        <v>3</v>
      </c>
      <c r="J11" s="11">
        <v>4</v>
      </c>
      <c r="K11" s="11">
        <v>2</v>
      </c>
      <c r="L11" s="11">
        <v>7</v>
      </c>
      <c r="M11" s="11">
        <v>0</v>
      </c>
      <c r="N11" s="11">
        <v>0</v>
      </c>
      <c r="O11" s="11">
        <v>0</v>
      </c>
      <c r="P11" s="12">
        <f t="shared" si="0"/>
        <v>27</v>
      </c>
      <c r="Q11" s="13">
        <f t="shared" si="1"/>
        <v>0.34615384615384615</v>
      </c>
      <c r="R11" s="14" t="s">
        <v>81</v>
      </c>
    </row>
    <row r="12" spans="1:18" ht="15" customHeight="1" x14ac:dyDescent="0.25">
      <c r="A12" s="8" t="s">
        <v>174</v>
      </c>
      <c r="B12" s="9">
        <v>17</v>
      </c>
      <c r="C12" s="10">
        <v>9</v>
      </c>
      <c r="D12" s="10" t="s">
        <v>78</v>
      </c>
      <c r="E12" s="8" t="s">
        <v>79</v>
      </c>
      <c r="F12" s="11">
        <v>8</v>
      </c>
      <c r="G12" s="11">
        <v>5</v>
      </c>
      <c r="H12" s="11">
        <v>2</v>
      </c>
      <c r="I12" s="11">
        <v>4</v>
      </c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1">
        <v>3</v>
      </c>
      <c r="P12" s="12">
        <f t="shared" si="0"/>
        <v>23</v>
      </c>
      <c r="Q12" s="13">
        <f t="shared" si="1"/>
        <v>0.29487179487179488</v>
      </c>
      <c r="R12" s="14" t="s">
        <v>81</v>
      </c>
    </row>
    <row r="13" spans="1:18" ht="15" customHeight="1" x14ac:dyDescent="0.25">
      <c r="A13" s="8" t="s">
        <v>175</v>
      </c>
      <c r="B13" s="15">
        <v>29</v>
      </c>
      <c r="C13" s="15">
        <v>9</v>
      </c>
      <c r="D13" s="10" t="s">
        <v>78</v>
      </c>
      <c r="E13" s="8" t="s">
        <v>79</v>
      </c>
      <c r="F13" s="11">
        <v>8</v>
      </c>
      <c r="G13" s="11">
        <v>4</v>
      </c>
      <c r="H13" s="11">
        <v>2</v>
      </c>
      <c r="I13" s="11">
        <v>4</v>
      </c>
      <c r="J13" s="11">
        <v>1</v>
      </c>
      <c r="K13" s="11">
        <v>0</v>
      </c>
      <c r="L13" s="11">
        <v>1</v>
      </c>
      <c r="M13" s="11">
        <v>0</v>
      </c>
      <c r="N13" s="11">
        <v>0</v>
      </c>
      <c r="O13" s="11">
        <v>3</v>
      </c>
      <c r="P13" s="12">
        <f t="shared" si="0"/>
        <v>23</v>
      </c>
      <c r="Q13" s="13">
        <f t="shared" si="1"/>
        <v>0.29487179487179488</v>
      </c>
      <c r="R13" s="14" t="s">
        <v>81</v>
      </c>
    </row>
    <row r="14" spans="1:18" ht="15" customHeight="1" x14ac:dyDescent="0.25">
      <c r="A14" s="8" t="s">
        <v>176</v>
      </c>
      <c r="B14" s="15">
        <v>6</v>
      </c>
      <c r="C14" s="15">
        <v>9</v>
      </c>
      <c r="D14" s="10" t="s">
        <v>78</v>
      </c>
      <c r="E14" s="8" t="s">
        <v>79</v>
      </c>
      <c r="F14" s="11">
        <v>5</v>
      </c>
      <c r="G14" s="11">
        <v>0</v>
      </c>
      <c r="H14" s="11">
        <v>0</v>
      </c>
      <c r="I14" s="11">
        <v>0</v>
      </c>
      <c r="J14" s="11">
        <v>0</v>
      </c>
      <c r="K14" s="11">
        <v>8</v>
      </c>
      <c r="L14" s="11">
        <v>1</v>
      </c>
      <c r="M14" s="11">
        <v>0</v>
      </c>
      <c r="N14" s="11">
        <v>1</v>
      </c>
      <c r="O14" s="11">
        <v>3</v>
      </c>
      <c r="P14" s="12">
        <f t="shared" si="0"/>
        <v>18</v>
      </c>
      <c r="Q14" s="13">
        <f t="shared" si="1"/>
        <v>0.23076923076923078</v>
      </c>
      <c r="R14" s="14" t="s">
        <v>81</v>
      </c>
    </row>
    <row r="15" spans="1:18" ht="15" customHeight="1" x14ac:dyDescent="0.25">
      <c r="A15" s="8" t="s">
        <v>177</v>
      </c>
      <c r="B15" s="18">
        <v>11</v>
      </c>
      <c r="C15" s="19">
        <v>9</v>
      </c>
      <c r="D15" s="10" t="s">
        <v>78</v>
      </c>
      <c r="E15" s="8" t="s">
        <v>79</v>
      </c>
      <c r="F15" s="11">
        <v>8</v>
      </c>
      <c r="G15" s="11">
        <v>5</v>
      </c>
      <c r="H15" s="11">
        <v>0</v>
      </c>
      <c r="I15" s="11">
        <v>0</v>
      </c>
      <c r="J15" s="11">
        <v>4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>
        <f t="shared" si="0"/>
        <v>17</v>
      </c>
      <c r="Q15" s="13">
        <f t="shared" si="1"/>
        <v>0.21794871794871795</v>
      </c>
      <c r="R15" s="14" t="s">
        <v>81</v>
      </c>
    </row>
    <row r="16" spans="1:18" ht="15" customHeight="1" x14ac:dyDescent="0.25">
      <c r="A16" s="8" t="s">
        <v>178</v>
      </c>
      <c r="B16" s="15">
        <v>9</v>
      </c>
      <c r="C16" s="15">
        <v>9</v>
      </c>
      <c r="D16" s="10" t="s">
        <v>78</v>
      </c>
      <c r="E16" s="8" t="s">
        <v>79</v>
      </c>
      <c r="F16" s="11">
        <v>9</v>
      </c>
      <c r="G16" s="11">
        <v>3</v>
      </c>
      <c r="H16" s="11">
        <v>0</v>
      </c>
      <c r="I16" s="11">
        <v>0</v>
      </c>
      <c r="J16" s="11">
        <v>4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  <c r="P16" s="12">
        <f t="shared" si="0"/>
        <v>17</v>
      </c>
      <c r="Q16" s="13">
        <f t="shared" si="1"/>
        <v>0.21794871794871795</v>
      </c>
      <c r="R16" s="14" t="s">
        <v>81</v>
      </c>
    </row>
    <row r="17" spans="1:18" ht="15" customHeight="1" x14ac:dyDescent="0.25">
      <c r="A17" s="8" t="s">
        <v>179</v>
      </c>
      <c r="B17" s="15">
        <v>14</v>
      </c>
      <c r="C17" s="15">
        <v>9</v>
      </c>
      <c r="D17" s="10" t="s">
        <v>78</v>
      </c>
      <c r="E17" s="8" t="s">
        <v>79</v>
      </c>
      <c r="F17" s="11">
        <v>5</v>
      </c>
      <c r="G17" s="11">
        <v>0</v>
      </c>
      <c r="H17" s="11">
        <v>0</v>
      </c>
      <c r="I17" s="11">
        <v>0</v>
      </c>
      <c r="J17" s="11">
        <v>0</v>
      </c>
      <c r="K17" s="11"/>
      <c r="L17" s="11">
        <v>8</v>
      </c>
      <c r="M17" s="11">
        <v>0</v>
      </c>
      <c r="N17" s="11">
        <v>0</v>
      </c>
      <c r="O17" s="11">
        <v>3</v>
      </c>
      <c r="P17" s="12">
        <f t="shared" si="0"/>
        <v>16</v>
      </c>
      <c r="Q17" s="13">
        <f t="shared" si="1"/>
        <v>0.20512820512820512</v>
      </c>
      <c r="R17" s="14" t="s">
        <v>81</v>
      </c>
    </row>
    <row r="18" spans="1:18" ht="15" customHeight="1" x14ac:dyDescent="0.25">
      <c r="A18" s="8" t="s">
        <v>180</v>
      </c>
      <c r="B18" s="15">
        <v>22</v>
      </c>
      <c r="C18" s="21">
        <v>9</v>
      </c>
      <c r="D18" s="10" t="s">
        <v>78</v>
      </c>
      <c r="E18" s="8" t="s">
        <v>79</v>
      </c>
      <c r="F18" s="11">
        <v>7</v>
      </c>
      <c r="G18" s="11">
        <v>3</v>
      </c>
      <c r="H18" s="11">
        <v>1</v>
      </c>
      <c r="I18" s="11">
        <v>0</v>
      </c>
      <c r="J18" s="11">
        <v>4</v>
      </c>
      <c r="K18" s="11">
        <v>0</v>
      </c>
      <c r="L18" s="11">
        <v>1</v>
      </c>
      <c r="M18" s="11">
        <v>0</v>
      </c>
      <c r="N18" s="11">
        <v>0</v>
      </c>
      <c r="O18" s="11">
        <v>0</v>
      </c>
      <c r="P18" s="12">
        <f t="shared" si="0"/>
        <v>16</v>
      </c>
      <c r="Q18" s="13">
        <f t="shared" si="1"/>
        <v>0.20512820512820512</v>
      </c>
      <c r="R18" s="14" t="s">
        <v>81</v>
      </c>
    </row>
    <row r="19" spans="1:18" ht="15" customHeight="1" x14ac:dyDescent="0.25">
      <c r="A19" s="8" t="s">
        <v>181</v>
      </c>
      <c r="B19" s="15">
        <v>30</v>
      </c>
      <c r="C19" s="15">
        <v>9</v>
      </c>
      <c r="D19" s="10" t="s">
        <v>78</v>
      </c>
      <c r="E19" s="8" t="s">
        <v>79</v>
      </c>
      <c r="F19" s="11">
        <v>8</v>
      </c>
      <c r="G19" s="11">
        <v>4</v>
      </c>
      <c r="H19" s="11">
        <v>0</v>
      </c>
      <c r="I19" s="11">
        <v>4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>
        <f t="shared" si="0"/>
        <v>16</v>
      </c>
      <c r="Q19" s="13">
        <f t="shared" si="1"/>
        <v>0.20512820512820512</v>
      </c>
      <c r="R19" s="14" t="s">
        <v>81</v>
      </c>
    </row>
    <row r="20" spans="1:18" ht="15" customHeight="1" x14ac:dyDescent="0.25">
      <c r="A20" s="8" t="s">
        <v>182</v>
      </c>
      <c r="B20" s="15">
        <v>27</v>
      </c>
      <c r="C20" s="21">
        <v>9</v>
      </c>
      <c r="D20" s="10" t="s">
        <v>78</v>
      </c>
      <c r="E20" s="8" t="s">
        <v>79</v>
      </c>
      <c r="F20" s="11">
        <v>4</v>
      </c>
      <c r="G20" s="11">
        <v>0</v>
      </c>
      <c r="H20" s="11">
        <v>0</v>
      </c>
      <c r="I20" s="11">
        <v>0</v>
      </c>
      <c r="J20" s="11">
        <v>6</v>
      </c>
      <c r="K20" s="11">
        <v>3</v>
      </c>
      <c r="L20" s="11">
        <v>0</v>
      </c>
      <c r="M20" s="11">
        <v>0</v>
      </c>
      <c r="N20" s="11">
        <v>0</v>
      </c>
      <c r="O20" s="11">
        <v>2</v>
      </c>
      <c r="P20" s="12">
        <f t="shared" si="0"/>
        <v>15</v>
      </c>
      <c r="Q20" s="13">
        <f t="shared" si="1"/>
        <v>0.19230769230769232</v>
      </c>
      <c r="R20" s="14" t="s">
        <v>81</v>
      </c>
    </row>
    <row r="21" spans="1:18" ht="15" customHeight="1" x14ac:dyDescent="0.25">
      <c r="A21" s="8" t="s">
        <v>183</v>
      </c>
      <c r="B21" s="15">
        <v>5</v>
      </c>
      <c r="C21" s="21">
        <v>9</v>
      </c>
      <c r="D21" s="10" t="s">
        <v>78</v>
      </c>
      <c r="E21" s="8" t="s">
        <v>79</v>
      </c>
      <c r="F21" s="11">
        <v>4</v>
      </c>
      <c r="G21" s="11">
        <v>2</v>
      </c>
      <c r="H21" s="11">
        <v>0</v>
      </c>
      <c r="I21" s="11">
        <v>0</v>
      </c>
      <c r="J21" s="11">
        <v>0</v>
      </c>
      <c r="K21" s="11">
        <v>3</v>
      </c>
      <c r="L21" s="11">
        <v>2</v>
      </c>
      <c r="M21" s="11">
        <v>1</v>
      </c>
      <c r="N21" s="11">
        <v>0</v>
      </c>
      <c r="O21" s="11">
        <v>3</v>
      </c>
      <c r="P21" s="12">
        <f t="shared" si="0"/>
        <v>15</v>
      </c>
      <c r="Q21" s="13">
        <f t="shared" si="1"/>
        <v>0.19230769230769232</v>
      </c>
      <c r="R21" s="14" t="s">
        <v>81</v>
      </c>
    </row>
    <row r="22" spans="1:18" ht="15" customHeight="1" x14ac:dyDescent="0.25">
      <c r="A22" s="8" t="s">
        <v>184</v>
      </c>
      <c r="B22" s="18">
        <v>24</v>
      </c>
      <c r="C22" s="19">
        <v>9</v>
      </c>
      <c r="D22" s="10" t="s">
        <v>78</v>
      </c>
      <c r="E22" s="8" t="s">
        <v>79</v>
      </c>
      <c r="F22" s="11">
        <v>6</v>
      </c>
      <c r="G22" s="11">
        <v>4</v>
      </c>
      <c r="H22" s="11">
        <v>0</v>
      </c>
      <c r="I22" s="11">
        <v>0</v>
      </c>
      <c r="J22" s="11">
        <v>2</v>
      </c>
      <c r="K22" s="11">
        <v>0</v>
      </c>
      <c r="L22" s="11">
        <v>0</v>
      </c>
      <c r="M22" s="11">
        <v>0</v>
      </c>
      <c r="N22" s="11">
        <v>2</v>
      </c>
      <c r="O22" s="11">
        <v>0</v>
      </c>
      <c r="P22" s="12">
        <f t="shared" si="0"/>
        <v>14</v>
      </c>
      <c r="Q22" s="13">
        <f t="shared" si="1"/>
        <v>0.17948717948717949</v>
      </c>
      <c r="R22" s="14" t="s">
        <v>81</v>
      </c>
    </row>
    <row r="23" spans="1:18" ht="15" customHeight="1" x14ac:dyDescent="0.25">
      <c r="A23" s="8" t="s">
        <v>185</v>
      </c>
      <c r="B23" s="18">
        <v>18</v>
      </c>
      <c r="C23" s="19">
        <v>9</v>
      </c>
      <c r="D23" s="10" t="s">
        <v>78</v>
      </c>
      <c r="E23" s="8" t="s">
        <v>79</v>
      </c>
      <c r="F23" s="11">
        <v>7</v>
      </c>
      <c r="G23" s="11">
        <v>1</v>
      </c>
      <c r="H23" s="11">
        <v>1</v>
      </c>
      <c r="I23" s="11">
        <v>0</v>
      </c>
      <c r="J23" s="11">
        <v>4</v>
      </c>
      <c r="K23" s="11">
        <v>0</v>
      </c>
      <c r="L23" s="11">
        <v>1</v>
      </c>
      <c r="M23" s="11">
        <v>0</v>
      </c>
      <c r="N23" s="11">
        <v>0</v>
      </c>
      <c r="O23" s="11">
        <v>0</v>
      </c>
      <c r="P23" s="12">
        <f t="shared" si="0"/>
        <v>14</v>
      </c>
      <c r="Q23" s="13">
        <f t="shared" si="1"/>
        <v>0.17948717948717949</v>
      </c>
      <c r="R23" s="14" t="s">
        <v>81</v>
      </c>
    </row>
    <row r="24" spans="1:18" ht="15" customHeight="1" x14ac:dyDescent="0.25">
      <c r="A24" s="8" t="s">
        <v>186</v>
      </c>
      <c r="B24" s="18">
        <v>21</v>
      </c>
      <c r="C24" s="19">
        <v>9</v>
      </c>
      <c r="D24" s="10" t="s">
        <v>78</v>
      </c>
      <c r="E24" s="8" t="s">
        <v>79</v>
      </c>
      <c r="F24" s="11">
        <v>4</v>
      </c>
      <c r="G24" s="11">
        <v>0</v>
      </c>
      <c r="H24" s="11">
        <v>0</v>
      </c>
      <c r="I24" s="11">
        <v>4</v>
      </c>
      <c r="J24" s="11">
        <v>0</v>
      </c>
      <c r="K24" s="11">
        <v>4</v>
      </c>
      <c r="L24" s="11">
        <v>0</v>
      </c>
      <c r="M24" s="11">
        <v>0</v>
      </c>
      <c r="N24" s="11">
        <v>0</v>
      </c>
      <c r="O24" s="11">
        <v>2</v>
      </c>
      <c r="P24" s="12">
        <f t="shared" si="0"/>
        <v>14</v>
      </c>
      <c r="Q24" s="13">
        <f t="shared" si="1"/>
        <v>0.17948717948717949</v>
      </c>
      <c r="R24" s="14" t="s">
        <v>81</v>
      </c>
    </row>
    <row r="25" spans="1:18" ht="15" customHeight="1" x14ac:dyDescent="0.25">
      <c r="A25" s="8" t="s">
        <v>187</v>
      </c>
      <c r="B25" s="18">
        <v>10</v>
      </c>
      <c r="C25" s="19">
        <v>9</v>
      </c>
      <c r="D25" s="10" t="s">
        <v>78</v>
      </c>
      <c r="E25" s="8" t="s">
        <v>79</v>
      </c>
      <c r="F25" s="11">
        <v>7</v>
      </c>
      <c r="G25" s="11">
        <v>4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1</v>
      </c>
      <c r="P25" s="12">
        <f t="shared" si="0"/>
        <v>13</v>
      </c>
      <c r="Q25" s="13">
        <f t="shared" si="1"/>
        <v>0.16666666666666666</v>
      </c>
      <c r="R25" s="14" t="s">
        <v>81</v>
      </c>
    </row>
    <row r="26" spans="1:18" ht="15" customHeight="1" x14ac:dyDescent="0.25">
      <c r="A26" s="8" t="s">
        <v>188</v>
      </c>
      <c r="B26" s="18">
        <v>26</v>
      </c>
      <c r="C26" s="19">
        <v>9</v>
      </c>
      <c r="D26" s="10" t="s">
        <v>78</v>
      </c>
      <c r="E26" s="8" t="s">
        <v>79</v>
      </c>
      <c r="F26" s="11">
        <v>6</v>
      </c>
      <c r="G26" s="11">
        <v>4</v>
      </c>
      <c r="H26" s="11">
        <v>1</v>
      </c>
      <c r="I26" s="11">
        <v>0</v>
      </c>
      <c r="J26" s="11">
        <v>0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2">
        <f t="shared" si="0"/>
        <v>12</v>
      </c>
      <c r="Q26" s="13">
        <f t="shared" si="1"/>
        <v>0.15384615384615385</v>
      </c>
      <c r="R26" s="14" t="s">
        <v>81</v>
      </c>
    </row>
    <row r="27" spans="1:18" ht="15" customHeight="1" x14ac:dyDescent="0.25">
      <c r="A27" s="8" t="s">
        <v>189</v>
      </c>
      <c r="B27" s="18">
        <v>7</v>
      </c>
      <c r="C27" s="19">
        <v>9</v>
      </c>
      <c r="D27" s="10" t="s">
        <v>78</v>
      </c>
      <c r="E27" s="8" t="s">
        <v>79</v>
      </c>
      <c r="F27" s="11">
        <v>6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2</v>
      </c>
      <c r="O27" s="11">
        <v>0</v>
      </c>
      <c r="P27" s="12">
        <f t="shared" si="0"/>
        <v>9</v>
      </c>
      <c r="Q27" s="13">
        <f t="shared" si="1"/>
        <v>0.11538461538461539</v>
      </c>
      <c r="R27" s="14" t="s">
        <v>81</v>
      </c>
    </row>
    <row r="28" spans="1:18" ht="15" customHeight="1" x14ac:dyDescent="0.25">
      <c r="A28" s="8" t="s">
        <v>190</v>
      </c>
      <c r="B28" s="18">
        <v>15</v>
      </c>
      <c r="C28" s="19">
        <v>9</v>
      </c>
      <c r="D28" s="10" t="s">
        <v>78</v>
      </c>
      <c r="E28" s="8" t="s">
        <v>79</v>
      </c>
      <c r="F28" s="11">
        <v>3</v>
      </c>
      <c r="G28" s="11">
        <v>1</v>
      </c>
      <c r="H28" s="11">
        <v>0</v>
      </c>
      <c r="I28" s="11">
        <v>0</v>
      </c>
      <c r="J28" s="11">
        <v>5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f>SUM(F28:O28)</f>
        <v>9</v>
      </c>
      <c r="Q28" s="13">
        <f t="shared" si="1"/>
        <v>0.11538461538461539</v>
      </c>
      <c r="R28" s="14" t="s">
        <v>81</v>
      </c>
    </row>
    <row r="29" spans="1:18" ht="15" customHeight="1" x14ac:dyDescent="0.25">
      <c r="A29" s="8" t="s">
        <v>191</v>
      </c>
      <c r="B29" s="18">
        <v>3</v>
      </c>
      <c r="C29" s="19">
        <v>9</v>
      </c>
      <c r="D29" s="10" t="s">
        <v>78</v>
      </c>
      <c r="E29" s="8" t="s">
        <v>79</v>
      </c>
      <c r="F29" s="11">
        <v>3</v>
      </c>
      <c r="G29" s="11">
        <v>2</v>
      </c>
      <c r="H29" s="11">
        <v>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>
        <f t="shared" si="0"/>
        <v>6</v>
      </c>
      <c r="Q29" s="13">
        <f t="shared" si="1"/>
        <v>7.6923076923076927E-2</v>
      </c>
      <c r="R29" s="14" t="s">
        <v>81</v>
      </c>
    </row>
    <row r="30" spans="1:18" ht="15" customHeight="1" x14ac:dyDescent="0.25">
      <c r="A30" s="8" t="s">
        <v>192</v>
      </c>
      <c r="B30" s="18">
        <v>12</v>
      </c>
      <c r="C30" s="19">
        <v>9</v>
      </c>
      <c r="D30" s="10" t="s">
        <v>78</v>
      </c>
      <c r="E30" s="8" t="s">
        <v>79</v>
      </c>
      <c r="F30" s="11">
        <v>3</v>
      </c>
      <c r="G30" s="11">
        <v>1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2">
        <f t="shared" si="0"/>
        <v>5</v>
      </c>
      <c r="Q30" s="13">
        <f t="shared" si="1"/>
        <v>6.4102564102564097E-2</v>
      </c>
      <c r="R30" s="14" t="s">
        <v>81</v>
      </c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ref="P5:P43" si="2">SUM(F31:O31)</f>
        <v>0</v>
      </c>
      <c r="Q31" s="13">
        <f t="shared" ref="Q5:Q43" si="3">P31/78</f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70" zoomScaleNormal="70" workbookViewId="0">
      <pane ySplit="2" topLeftCell="A3" activePane="bottomLeft" state="frozen"/>
      <selection pane="bottomLeft" activeCell="A15" sqref="A15"/>
    </sheetView>
  </sheetViews>
  <sheetFormatPr defaultRowHeight="12.75" x14ac:dyDescent="0.2"/>
  <cols>
    <col min="1" max="1" width="36.85546875" customWidth="1"/>
    <col min="2" max="2" width="10.85546875" style="5" customWidth="1"/>
    <col min="3" max="3" width="8.140625" customWidth="1"/>
    <col min="4" max="4" width="38.28515625" customWidth="1"/>
    <col min="5" max="5" width="26.710937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35</v>
      </c>
      <c r="B4" s="9">
        <v>8</v>
      </c>
      <c r="C4" s="10">
        <v>10</v>
      </c>
      <c r="D4" s="10" t="s">
        <v>27</v>
      </c>
      <c r="E4" s="8" t="s">
        <v>28</v>
      </c>
      <c r="F4" s="11">
        <v>7</v>
      </c>
      <c r="G4" s="11">
        <v>3</v>
      </c>
      <c r="H4" s="11">
        <v>1</v>
      </c>
      <c r="I4" s="11">
        <v>3</v>
      </c>
      <c r="J4" s="11">
        <v>2</v>
      </c>
      <c r="K4" s="11">
        <v>6</v>
      </c>
      <c r="L4" s="11">
        <v>8</v>
      </c>
      <c r="M4" s="11">
        <v>4</v>
      </c>
      <c r="N4" s="11">
        <v>3</v>
      </c>
      <c r="O4" s="11">
        <v>3</v>
      </c>
      <c r="P4" s="12">
        <f>SUM(F4:O4)</f>
        <v>40</v>
      </c>
      <c r="Q4" s="13">
        <f>P4/78</f>
        <v>0.51282051282051277</v>
      </c>
      <c r="R4" s="14" t="s">
        <v>50</v>
      </c>
    </row>
    <row r="5" spans="1:18" ht="15" customHeight="1" x14ac:dyDescent="0.25">
      <c r="A5" s="8" t="s">
        <v>36</v>
      </c>
      <c r="B5" s="15">
        <v>1</v>
      </c>
      <c r="C5" s="15">
        <v>10</v>
      </c>
      <c r="D5" s="10" t="s">
        <v>27</v>
      </c>
      <c r="E5" s="16" t="s">
        <v>28</v>
      </c>
      <c r="F5" s="11">
        <v>7</v>
      </c>
      <c r="G5" s="11">
        <v>4</v>
      </c>
      <c r="H5" s="11">
        <v>1</v>
      </c>
      <c r="I5" s="11">
        <v>0</v>
      </c>
      <c r="J5" s="11">
        <v>0</v>
      </c>
      <c r="K5" s="11">
        <v>9</v>
      </c>
      <c r="L5" s="11">
        <v>5</v>
      </c>
      <c r="M5" s="11">
        <v>0</v>
      </c>
      <c r="N5" s="11">
        <v>1</v>
      </c>
      <c r="O5" s="11">
        <v>3</v>
      </c>
      <c r="P5" s="12">
        <f t="shared" ref="P5:P43" si="0">SUM(F5:O5)</f>
        <v>30</v>
      </c>
      <c r="Q5" s="13">
        <f t="shared" ref="Q5:Q43" si="1">P5/78</f>
        <v>0.38461538461538464</v>
      </c>
      <c r="R5" s="14" t="s">
        <v>32</v>
      </c>
    </row>
    <row r="6" spans="1:18" ht="15" customHeight="1" x14ac:dyDescent="0.25">
      <c r="A6" s="8" t="s">
        <v>37</v>
      </c>
      <c r="B6" s="9">
        <v>13</v>
      </c>
      <c r="C6" s="10">
        <v>10</v>
      </c>
      <c r="D6" s="10" t="s">
        <v>27</v>
      </c>
      <c r="E6" s="8" t="s">
        <v>28</v>
      </c>
      <c r="F6" s="11">
        <v>7</v>
      </c>
      <c r="G6" s="11">
        <v>4</v>
      </c>
      <c r="H6" s="11">
        <v>1</v>
      </c>
      <c r="I6" s="11">
        <v>0</v>
      </c>
      <c r="J6" s="11">
        <v>0</v>
      </c>
      <c r="K6" s="11">
        <v>7</v>
      </c>
      <c r="L6" s="11">
        <v>5</v>
      </c>
      <c r="M6" s="11">
        <v>0</v>
      </c>
      <c r="N6" s="11">
        <v>0</v>
      </c>
      <c r="O6" s="11">
        <v>0</v>
      </c>
      <c r="P6" s="12">
        <f t="shared" si="0"/>
        <v>24</v>
      </c>
      <c r="Q6" s="13">
        <f t="shared" si="1"/>
        <v>0.30769230769230771</v>
      </c>
      <c r="R6" s="14" t="s">
        <v>32</v>
      </c>
    </row>
    <row r="7" spans="1:18" ht="15" customHeight="1" x14ac:dyDescent="0.25">
      <c r="A7" s="8" t="s">
        <v>38</v>
      </c>
      <c r="B7" s="9">
        <v>2</v>
      </c>
      <c r="C7" s="10">
        <v>10</v>
      </c>
      <c r="D7" s="10" t="s">
        <v>27</v>
      </c>
      <c r="E7" s="8" t="s">
        <v>28</v>
      </c>
      <c r="F7" s="11">
        <v>6</v>
      </c>
      <c r="G7" s="11">
        <v>3</v>
      </c>
      <c r="H7" s="11">
        <v>1</v>
      </c>
      <c r="I7" s="11">
        <v>3</v>
      </c>
      <c r="J7" s="11">
        <v>2</v>
      </c>
      <c r="K7" s="11">
        <v>6</v>
      </c>
      <c r="L7" s="11">
        <v>0</v>
      </c>
      <c r="M7" s="11">
        <v>0</v>
      </c>
      <c r="N7" s="11">
        <v>0</v>
      </c>
      <c r="O7" s="11">
        <v>0</v>
      </c>
      <c r="P7" s="12">
        <f t="shared" si="0"/>
        <v>21</v>
      </c>
      <c r="Q7" s="13">
        <f t="shared" si="1"/>
        <v>0.26923076923076922</v>
      </c>
      <c r="R7" s="14" t="s">
        <v>32</v>
      </c>
    </row>
    <row r="8" spans="1:18" ht="15" customHeight="1" x14ac:dyDescent="0.25">
      <c r="A8" s="8" t="s">
        <v>39</v>
      </c>
      <c r="B8" s="15">
        <v>12</v>
      </c>
      <c r="C8" s="15">
        <v>10</v>
      </c>
      <c r="D8" s="10" t="s">
        <v>27</v>
      </c>
      <c r="E8" s="16" t="s">
        <v>28</v>
      </c>
      <c r="F8" s="11">
        <v>1</v>
      </c>
      <c r="G8" s="11">
        <v>4</v>
      </c>
      <c r="H8" s="11">
        <v>3</v>
      </c>
      <c r="I8" s="11">
        <v>3</v>
      </c>
      <c r="J8" s="11">
        <v>2</v>
      </c>
      <c r="K8" s="11">
        <v>3</v>
      </c>
      <c r="L8" s="11">
        <v>2</v>
      </c>
      <c r="M8" s="11">
        <v>0</v>
      </c>
      <c r="N8" s="11">
        <v>0</v>
      </c>
      <c r="O8" s="11">
        <v>2</v>
      </c>
      <c r="P8" s="12">
        <f t="shared" si="0"/>
        <v>20</v>
      </c>
      <c r="Q8" s="13">
        <f t="shared" si="1"/>
        <v>0.25641025641025639</v>
      </c>
      <c r="R8" s="14" t="s">
        <v>32</v>
      </c>
    </row>
    <row r="9" spans="1:18" ht="15" customHeight="1" x14ac:dyDescent="0.25">
      <c r="A9" s="8" t="s">
        <v>40</v>
      </c>
      <c r="B9" s="15">
        <v>17</v>
      </c>
      <c r="C9" s="15">
        <v>10</v>
      </c>
      <c r="D9" s="10" t="s">
        <v>27</v>
      </c>
      <c r="E9" s="16" t="s">
        <v>28</v>
      </c>
      <c r="F9" s="11">
        <v>1</v>
      </c>
      <c r="G9" s="11">
        <v>2</v>
      </c>
      <c r="H9" s="11">
        <v>4</v>
      </c>
      <c r="I9" s="11">
        <v>2</v>
      </c>
      <c r="J9" s="11">
        <v>0</v>
      </c>
      <c r="K9" s="11">
        <v>8</v>
      </c>
      <c r="L9" s="11">
        <v>1</v>
      </c>
      <c r="M9" s="11">
        <v>0</v>
      </c>
      <c r="N9" s="11">
        <v>0</v>
      </c>
      <c r="O9" s="11">
        <v>1</v>
      </c>
      <c r="P9" s="12">
        <f t="shared" si="0"/>
        <v>19</v>
      </c>
      <c r="Q9" s="13">
        <f t="shared" si="1"/>
        <v>0.24358974358974358</v>
      </c>
      <c r="R9" s="14" t="s">
        <v>32</v>
      </c>
    </row>
    <row r="10" spans="1:18" ht="15" customHeight="1" x14ac:dyDescent="0.25">
      <c r="A10" s="8" t="s">
        <v>75</v>
      </c>
      <c r="B10" s="15">
        <v>3</v>
      </c>
      <c r="C10" s="15">
        <v>10</v>
      </c>
      <c r="D10" s="15" t="s">
        <v>27</v>
      </c>
      <c r="E10" s="16" t="s">
        <v>28</v>
      </c>
      <c r="F10" s="11">
        <v>3</v>
      </c>
      <c r="G10" s="11">
        <v>2</v>
      </c>
      <c r="H10" s="11">
        <v>1</v>
      </c>
      <c r="I10" s="11">
        <v>3</v>
      </c>
      <c r="J10" s="11">
        <v>2</v>
      </c>
      <c r="K10" s="11">
        <v>6</v>
      </c>
      <c r="L10" s="11">
        <v>0</v>
      </c>
      <c r="M10" s="11">
        <v>0</v>
      </c>
      <c r="N10" s="11">
        <v>0</v>
      </c>
      <c r="O10" s="11">
        <v>0</v>
      </c>
      <c r="P10" s="12">
        <f t="shared" si="0"/>
        <v>17</v>
      </c>
      <c r="Q10" s="13">
        <f t="shared" si="1"/>
        <v>0.21794871794871795</v>
      </c>
      <c r="R10" s="14" t="s">
        <v>32</v>
      </c>
    </row>
    <row r="11" spans="1:18" ht="15" customHeight="1" x14ac:dyDescent="0.25">
      <c r="A11" s="8" t="s">
        <v>41</v>
      </c>
      <c r="B11" s="15">
        <v>4</v>
      </c>
      <c r="C11" s="10">
        <v>10</v>
      </c>
      <c r="D11" s="15" t="s">
        <v>27</v>
      </c>
      <c r="E11" s="17" t="s">
        <v>28</v>
      </c>
      <c r="F11" s="11">
        <v>3</v>
      </c>
      <c r="G11" s="11">
        <v>3</v>
      </c>
      <c r="H11" s="11">
        <v>3</v>
      </c>
      <c r="I11" s="11">
        <v>4</v>
      </c>
      <c r="J11" s="11">
        <v>0</v>
      </c>
      <c r="K11" s="11">
        <v>3</v>
      </c>
      <c r="L11" s="11">
        <v>0</v>
      </c>
      <c r="M11" s="11">
        <v>0</v>
      </c>
      <c r="N11" s="11">
        <v>0</v>
      </c>
      <c r="O11" s="11">
        <v>0</v>
      </c>
      <c r="P11" s="12">
        <f t="shared" si="0"/>
        <v>16</v>
      </c>
      <c r="Q11" s="13">
        <f t="shared" si="1"/>
        <v>0.20512820512820512</v>
      </c>
      <c r="R11" s="14" t="s">
        <v>32</v>
      </c>
    </row>
    <row r="12" spans="1:18" ht="15" customHeight="1" x14ac:dyDescent="0.25">
      <c r="A12" s="8" t="s">
        <v>42</v>
      </c>
      <c r="B12" s="9">
        <v>9</v>
      </c>
      <c r="C12" s="15">
        <v>10</v>
      </c>
      <c r="D12" s="15" t="s">
        <v>27</v>
      </c>
      <c r="E12" s="8" t="s">
        <v>28</v>
      </c>
      <c r="F12" s="11">
        <v>3</v>
      </c>
      <c r="G12" s="11">
        <v>1</v>
      </c>
      <c r="H12" s="11">
        <v>3</v>
      </c>
      <c r="I12" s="11">
        <v>3</v>
      </c>
      <c r="J12" s="11">
        <v>0</v>
      </c>
      <c r="K12" s="11">
        <v>5</v>
      </c>
      <c r="L12" s="11">
        <v>0</v>
      </c>
      <c r="M12" s="11">
        <v>0</v>
      </c>
      <c r="N12" s="11">
        <v>0</v>
      </c>
      <c r="O12" s="11">
        <v>0</v>
      </c>
      <c r="P12" s="12">
        <f t="shared" si="0"/>
        <v>15</v>
      </c>
      <c r="Q12" s="13">
        <f t="shared" si="1"/>
        <v>0.19230769230769232</v>
      </c>
      <c r="R12" s="14" t="s">
        <v>32</v>
      </c>
    </row>
    <row r="13" spans="1:18" ht="15" customHeight="1" x14ac:dyDescent="0.25">
      <c r="A13" s="8" t="s">
        <v>76</v>
      </c>
      <c r="B13" s="15">
        <v>11</v>
      </c>
      <c r="C13" s="10">
        <v>10</v>
      </c>
      <c r="D13" s="15" t="s">
        <v>27</v>
      </c>
      <c r="E13" s="16" t="s">
        <v>28</v>
      </c>
      <c r="F13" s="11">
        <v>1</v>
      </c>
      <c r="G13" s="11">
        <v>2</v>
      </c>
      <c r="H13" s="11">
        <v>3</v>
      </c>
      <c r="I13" s="11">
        <v>0</v>
      </c>
      <c r="J13" s="11">
        <v>0</v>
      </c>
      <c r="K13" s="11">
        <v>7</v>
      </c>
      <c r="L13" s="11">
        <v>0</v>
      </c>
      <c r="M13" s="11">
        <v>0</v>
      </c>
      <c r="N13" s="11">
        <v>0</v>
      </c>
      <c r="O13" s="11">
        <v>1</v>
      </c>
      <c r="P13" s="12">
        <f t="shared" si="0"/>
        <v>14</v>
      </c>
      <c r="Q13" s="13">
        <f t="shared" si="1"/>
        <v>0.17948717948717949</v>
      </c>
      <c r="R13" s="14" t="s">
        <v>32</v>
      </c>
    </row>
    <row r="14" spans="1:18" ht="15" customHeight="1" x14ac:dyDescent="0.25">
      <c r="A14" s="8" t="s">
        <v>43</v>
      </c>
      <c r="B14" s="15">
        <v>5</v>
      </c>
      <c r="C14" s="10">
        <v>10</v>
      </c>
      <c r="D14" s="10" t="s">
        <v>27</v>
      </c>
      <c r="E14" s="17" t="s">
        <v>28</v>
      </c>
      <c r="F14" s="11">
        <v>3</v>
      </c>
      <c r="G14" s="11">
        <v>3</v>
      </c>
      <c r="H14" s="11">
        <v>0</v>
      </c>
      <c r="I14" s="11">
        <v>4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2</v>
      </c>
      <c r="P14" s="12">
        <f t="shared" si="0"/>
        <v>12</v>
      </c>
      <c r="Q14" s="13">
        <f t="shared" si="1"/>
        <v>0.15384615384615385</v>
      </c>
      <c r="R14" s="14" t="s">
        <v>32</v>
      </c>
    </row>
    <row r="15" spans="1:18" ht="15" customHeight="1" x14ac:dyDescent="0.25">
      <c r="A15" s="8" t="s">
        <v>44</v>
      </c>
      <c r="B15" s="18">
        <v>14</v>
      </c>
      <c r="C15" s="15">
        <v>10</v>
      </c>
      <c r="D15" s="15" t="s">
        <v>27</v>
      </c>
      <c r="E15" s="20" t="s">
        <v>28</v>
      </c>
      <c r="F15" s="11">
        <v>0</v>
      </c>
      <c r="G15" s="11">
        <v>3</v>
      </c>
      <c r="H15" s="11">
        <v>3</v>
      </c>
      <c r="I15" s="11">
        <v>0</v>
      </c>
      <c r="J15" s="11">
        <v>0</v>
      </c>
      <c r="K15" s="11">
        <v>3</v>
      </c>
      <c r="L15" s="11">
        <v>1</v>
      </c>
      <c r="M15" s="11">
        <v>0</v>
      </c>
      <c r="N15" s="11">
        <v>0</v>
      </c>
      <c r="O15" s="11">
        <v>1</v>
      </c>
      <c r="P15" s="12">
        <f t="shared" si="0"/>
        <v>11</v>
      </c>
      <c r="Q15" s="13">
        <f t="shared" si="1"/>
        <v>0.14102564102564102</v>
      </c>
      <c r="R15" s="14" t="s">
        <v>32</v>
      </c>
    </row>
    <row r="16" spans="1:18" ht="15" customHeight="1" x14ac:dyDescent="0.25">
      <c r="A16" s="8" t="s">
        <v>45</v>
      </c>
      <c r="B16" s="15">
        <v>6</v>
      </c>
      <c r="C16" s="15">
        <v>10</v>
      </c>
      <c r="D16" s="10" t="s">
        <v>27</v>
      </c>
      <c r="E16" s="16" t="s">
        <v>28</v>
      </c>
      <c r="F16" s="11">
        <v>0</v>
      </c>
      <c r="G16" s="11">
        <v>3</v>
      </c>
      <c r="H16" s="11">
        <v>3</v>
      </c>
      <c r="I16" s="11">
        <v>0</v>
      </c>
      <c r="J16" s="11">
        <v>0</v>
      </c>
      <c r="K16" s="11">
        <v>3</v>
      </c>
      <c r="L16" s="11">
        <v>1</v>
      </c>
      <c r="M16" s="11">
        <v>0</v>
      </c>
      <c r="N16" s="11">
        <v>0</v>
      </c>
      <c r="O16" s="11">
        <v>1</v>
      </c>
      <c r="P16" s="12">
        <f t="shared" si="0"/>
        <v>11</v>
      </c>
      <c r="Q16" s="13">
        <f t="shared" si="1"/>
        <v>0.14102564102564102</v>
      </c>
      <c r="R16" s="14" t="s">
        <v>32</v>
      </c>
    </row>
    <row r="17" spans="1:18" ht="15" customHeight="1" x14ac:dyDescent="0.25">
      <c r="A17" s="8" t="s">
        <v>46</v>
      </c>
      <c r="B17" s="15">
        <v>15</v>
      </c>
      <c r="C17" s="15">
        <v>10</v>
      </c>
      <c r="D17" s="10" t="s">
        <v>27</v>
      </c>
      <c r="E17" s="17" t="s">
        <v>28</v>
      </c>
      <c r="F17" s="11">
        <v>0</v>
      </c>
      <c r="G17" s="11">
        <v>2</v>
      </c>
      <c r="H17" s="11">
        <v>3</v>
      </c>
      <c r="I17" s="11">
        <v>0</v>
      </c>
      <c r="J17" s="11">
        <v>0</v>
      </c>
      <c r="K17" s="11">
        <v>3</v>
      </c>
      <c r="L17" s="11">
        <v>0</v>
      </c>
      <c r="M17" s="11">
        <v>0</v>
      </c>
      <c r="N17" s="11">
        <v>0</v>
      </c>
      <c r="O17" s="11">
        <v>1</v>
      </c>
      <c r="P17" s="12">
        <f t="shared" si="0"/>
        <v>9</v>
      </c>
      <c r="Q17" s="13">
        <f t="shared" si="1"/>
        <v>0.11538461538461539</v>
      </c>
      <c r="R17" s="14" t="s">
        <v>32</v>
      </c>
    </row>
    <row r="18" spans="1:18" ht="15" customHeight="1" x14ac:dyDescent="0.25">
      <c r="A18" s="8" t="s">
        <v>47</v>
      </c>
      <c r="B18" s="15">
        <v>10</v>
      </c>
      <c r="C18" s="21">
        <v>10</v>
      </c>
      <c r="D18" s="10" t="s">
        <v>27</v>
      </c>
      <c r="E18" s="16" t="s">
        <v>28</v>
      </c>
      <c r="F18" s="11">
        <v>1</v>
      </c>
      <c r="G18" s="11">
        <v>2</v>
      </c>
      <c r="H18" s="11">
        <v>0</v>
      </c>
      <c r="I18" s="11">
        <v>0</v>
      </c>
      <c r="J18" s="11">
        <v>0</v>
      </c>
      <c r="K18" s="11">
        <v>4</v>
      </c>
      <c r="L18" s="11">
        <v>0</v>
      </c>
      <c r="M18" s="11">
        <v>0</v>
      </c>
      <c r="N18" s="11">
        <v>0</v>
      </c>
      <c r="O18" s="11">
        <v>1</v>
      </c>
      <c r="P18" s="12">
        <f t="shared" si="0"/>
        <v>8</v>
      </c>
      <c r="Q18" s="13">
        <f t="shared" si="1"/>
        <v>0.10256410256410256</v>
      </c>
      <c r="R18" s="14" t="s">
        <v>32</v>
      </c>
    </row>
    <row r="19" spans="1:18" ht="15" customHeight="1" x14ac:dyDescent="0.25">
      <c r="A19" s="8" t="s">
        <v>48</v>
      </c>
      <c r="B19" s="15">
        <v>7</v>
      </c>
      <c r="C19" s="15">
        <v>10</v>
      </c>
      <c r="D19" s="10" t="s">
        <v>27</v>
      </c>
      <c r="E19" s="16" t="s">
        <v>28</v>
      </c>
      <c r="F19" s="11">
        <v>1</v>
      </c>
      <c r="G19" s="11">
        <v>2</v>
      </c>
      <c r="H19" s="11">
        <v>0</v>
      </c>
      <c r="I19" s="11">
        <v>0</v>
      </c>
      <c r="J19" s="11">
        <v>0</v>
      </c>
      <c r="K19" s="11">
        <v>3</v>
      </c>
      <c r="L19" s="11">
        <v>0</v>
      </c>
      <c r="M19" s="11">
        <v>0</v>
      </c>
      <c r="N19" s="11">
        <v>0</v>
      </c>
      <c r="O19" s="11">
        <v>1</v>
      </c>
      <c r="P19" s="12">
        <f t="shared" si="0"/>
        <v>7</v>
      </c>
      <c r="Q19" s="13">
        <f t="shared" si="1"/>
        <v>8.9743589743589744E-2</v>
      </c>
      <c r="R19" s="14" t="s">
        <v>32</v>
      </c>
    </row>
    <row r="20" spans="1:18" ht="15" customHeight="1" x14ac:dyDescent="0.25">
      <c r="A20" s="8" t="s">
        <v>49</v>
      </c>
      <c r="B20" s="15">
        <v>16</v>
      </c>
      <c r="C20" s="21">
        <v>10</v>
      </c>
      <c r="D20" s="15" t="s">
        <v>27</v>
      </c>
      <c r="E20" s="16" t="s">
        <v>28</v>
      </c>
      <c r="F20" s="11">
        <v>0</v>
      </c>
      <c r="G20" s="11">
        <v>1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</v>
      </c>
      <c r="P20" s="12">
        <v>7</v>
      </c>
      <c r="Q20" s="13">
        <f t="shared" si="1"/>
        <v>8.9743589743589744E-2</v>
      </c>
      <c r="R20" s="14" t="s">
        <v>32</v>
      </c>
    </row>
    <row r="21" spans="1:18" ht="15" customHeight="1" x14ac:dyDescent="0.25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25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25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70" zoomScaleNormal="70" workbookViewId="0">
      <pane ySplit="2" topLeftCell="A3" activePane="bottomLeft" state="frozen"/>
      <selection pane="bottomLeft" activeCell="A12" sqref="A12"/>
    </sheetView>
  </sheetViews>
  <sheetFormatPr defaultRowHeight="12.75" x14ac:dyDescent="0.2"/>
  <cols>
    <col min="1" max="1" width="36.28515625" customWidth="1"/>
    <col min="2" max="2" width="12.7109375" style="5" customWidth="1"/>
    <col min="3" max="3" width="8.140625" customWidth="1"/>
    <col min="4" max="4" width="37.28515625" customWidth="1"/>
    <col min="5" max="5" width="26.14062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5.75" x14ac:dyDescent="0.2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 x14ac:dyDescent="0.2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 customHeight="1" x14ac:dyDescent="0.25">
      <c r="A4" s="8" t="s">
        <v>26</v>
      </c>
      <c r="B4" s="9">
        <v>6</v>
      </c>
      <c r="C4" s="10">
        <v>11</v>
      </c>
      <c r="D4" s="10" t="s">
        <v>27</v>
      </c>
      <c r="E4" s="8" t="s">
        <v>28</v>
      </c>
      <c r="F4" s="11">
        <v>5</v>
      </c>
      <c r="G4" s="11">
        <v>5</v>
      </c>
      <c r="H4" s="11">
        <v>4</v>
      </c>
      <c r="I4" s="11">
        <v>0</v>
      </c>
      <c r="J4" s="11">
        <v>0</v>
      </c>
      <c r="K4" s="11">
        <v>8</v>
      </c>
      <c r="L4" s="11">
        <v>6</v>
      </c>
      <c r="M4" s="11">
        <v>0</v>
      </c>
      <c r="N4" s="11">
        <v>1</v>
      </c>
      <c r="O4" s="11">
        <v>0</v>
      </c>
      <c r="P4" s="12">
        <v>29</v>
      </c>
      <c r="Q4" s="13">
        <f>P4/78</f>
        <v>0.37179487179487181</v>
      </c>
      <c r="R4" s="14" t="s">
        <v>32</v>
      </c>
    </row>
    <row r="5" spans="1:18" ht="15" customHeight="1" x14ac:dyDescent="0.25">
      <c r="A5" s="8" t="s">
        <v>29</v>
      </c>
      <c r="B5" s="15">
        <v>9</v>
      </c>
      <c r="C5" s="15">
        <v>11</v>
      </c>
      <c r="D5" s="10" t="s">
        <v>27</v>
      </c>
      <c r="E5" s="16" t="s">
        <v>28</v>
      </c>
      <c r="F5" s="11">
        <v>4</v>
      </c>
      <c r="G5" s="11">
        <v>5</v>
      </c>
      <c r="H5" s="11">
        <v>6</v>
      </c>
      <c r="I5" s="11">
        <v>0</v>
      </c>
      <c r="J5" s="11">
        <v>4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2">
        <f t="shared" ref="P5:P43" si="0">SUM(F5:O5)</f>
        <v>19</v>
      </c>
      <c r="Q5" s="13">
        <f t="shared" ref="Q5:Q43" si="1">P5/78</f>
        <v>0.24358974358974358</v>
      </c>
      <c r="R5" s="14" t="s">
        <v>32</v>
      </c>
    </row>
    <row r="6" spans="1:18" ht="15" customHeight="1" x14ac:dyDescent="0.25">
      <c r="A6" s="8" t="s">
        <v>30</v>
      </c>
      <c r="B6" s="9">
        <v>5</v>
      </c>
      <c r="C6" s="10">
        <v>11</v>
      </c>
      <c r="D6" s="10" t="s">
        <v>27</v>
      </c>
      <c r="E6" s="8" t="s">
        <v>28</v>
      </c>
      <c r="F6" s="11">
        <v>5</v>
      </c>
      <c r="G6" s="11">
        <v>6</v>
      </c>
      <c r="H6" s="11">
        <v>4</v>
      </c>
      <c r="I6" s="11">
        <v>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</v>
      </c>
      <c r="P6" s="12">
        <v>18</v>
      </c>
      <c r="Q6" s="13">
        <f t="shared" si="1"/>
        <v>0.23076923076923078</v>
      </c>
      <c r="R6" s="14" t="s">
        <v>32</v>
      </c>
    </row>
    <row r="7" spans="1:18" ht="15" customHeight="1" x14ac:dyDescent="0.25">
      <c r="A7" s="8" t="s">
        <v>31</v>
      </c>
      <c r="B7" s="9">
        <v>4</v>
      </c>
      <c r="C7" s="10">
        <v>11</v>
      </c>
      <c r="D7" s="10" t="s">
        <v>27</v>
      </c>
      <c r="E7" s="8" t="s">
        <v>28</v>
      </c>
      <c r="F7" s="11">
        <v>2</v>
      </c>
      <c r="G7" s="11">
        <v>3</v>
      </c>
      <c r="H7" s="11">
        <v>3</v>
      </c>
      <c r="I7" s="11">
        <v>0</v>
      </c>
      <c r="J7" s="11">
        <v>2</v>
      </c>
      <c r="K7" s="11">
        <v>4</v>
      </c>
      <c r="L7" s="11">
        <v>2</v>
      </c>
      <c r="M7" s="11">
        <v>0</v>
      </c>
      <c r="N7" s="11">
        <v>0</v>
      </c>
      <c r="O7" s="11">
        <v>2</v>
      </c>
      <c r="P7" s="12">
        <f t="shared" si="0"/>
        <v>18</v>
      </c>
      <c r="Q7" s="13">
        <f t="shared" si="1"/>
        <v>0.23076923076923078</v>
      </c>
      <c r="R7" s="14" t="s">
        <v>32</v>
      </c>
    </row>
    <row r="8" spans="1:18" ht="15" customHeight="1" x14ac:dyDescent="0.25">
      <c r="A8" s="8" t="s">
        <v>33</v>
      </c>
      <c r="B8" s="15">
        <v>7</v>
      </c>
      <c r="C8" s="15">
        <v>11</v>
      </c>
      <c r="D8" s="15" t="s">
        <v>27</v>
      </c>
      <c r="E8" s="16" t="s">
        <v>28</v>
      </c>
      <c r="F8" s="11">
        <v>3</v>
      </c>
      <c r="G8" s="11">
        <v>2</v>
      </c>
      <c r="H8" s="11">
        <v>2</v>
      </c>
      <c r="I8" s="11">
        <v>2</v>
      </c>
      <c r="J8" s="11">
        <v>2</v>
      </c>
      <c r="K8" s="11">
        <v>0</v>
      </c>
      <c r="L8" s="11">
        <v>0</v>
      </c>
      <c r="M8" s="11">
        <v>0</v>
      </c>
      <c r="N8" s="11">
        <v>0</v>
      </c>
      <c r="O8" s="11">
        <v>2</v>
      </c>
      <c r="P8" s="12">
        <f t="shared" si="0"/>
        <v>13</v>
      </c>
      <c r="Q8" s="13">
        <f t="shared" si="1"/>
        <v>0.16666666666666666</v>
      </c>
      <c r="R8" s="14" t="s">
        <v>32</v>
      </c>
    </row>
    <row r="9" spans="1:18" ht="15" customHeight="1" x14ac:dyDescent="0.25">
      <c r="A9" s="8" t="s">
        <v>34</v>
      </c>
      <c r="B9" s="15">
        <v>3</v>
      </c>
      <c r="C9" s="15">
        <v>11</v>
      </c>
      <c r="D9" s="15" t="s">
        <v>27</v>
      </c>
      <c r="E9" s="16" t="s">
        <v>28</v>
      </c>
      <c r="F9" s="11">
        <v>3</v>
      </c>
      <c r="G9" s="11">
        <v>2</v>
      </c>
      <c r="H9" s="11">
        <v>2</v>
      </c>
      <c r="I9" s="11">
        <v>1</v>
      </c>
      <c r="J9" s="11">
        <v>0</v>
      </c>
      <c r="K9" s="11">
        <v>3</v>
      </c>
      <c r="L9" s="11">
        <v>0</v>
      </c>
      <c r="M9" s="11">
        <v>0</v>
      </c>
      <c r="N9" s="11">
        <v>0</v>
      </c>
      <c r="O9" s="11">
        <v>2</v>
      </c>
      <c r="P9" s="12">
        <f t="shared" si="0"/>
        <v>13</v>
      </c>
      <c r="Q9" s="13">
        <f t="shared" si="1"/>
        <v>0.16666666666666666</v>
      </c>
      <c r="R9" s="14" t="s">
        <v>32</v>
      </c>
    </row>
    <row r="10" spans="1:18" ht="15" customHeight="1" x14ac:dyDescent="0.25">
      <c r="A10" s="8" t="s">
        <v>71</v>
      </c>
      <c r="B10" s="15">
        <v>8</v>
      </c>
      <c r="C10" s="15">
        <v>11</v>
      </c>
      <c r="D10" s="15" t="s">
        <v>27</v>
      </c>
      <c r="E10" s="16" t="s">
        <v>28</v>
      </c>
      <c r="F10" s="11">
        <v>3</v>
      </c>
      <c r="G10" s="11">
        <v>2</v>
      </c>
      <c r="H10" s="11">
        <v>2</v>
      </c>
      <c r="I10" s="11">
        <v>1</v>
      </c>
      <c r="J10" s="11">
        <v>0</v>
      </c>
      <c r="K10" s="11">
        <v>3</v>
      </c>
      <c r="L10" s="11">
        <v>0</v>
      </c>
      <c r="M10" s="11">
        <v>0</v>
      </c>
      <c r="N10" s="11">
        <v>0</v>
      </c>
      <c r="O10" s="11">
        <v>2</v>
      </c>
      <c r="P10" s="12">
        <f t="shared" si="0"/>
        <v>13</v>
      </c>
      <c r="Q10" s="13">
        <f t="shared" si="1"/>
        <v>0.16666666666666666</v>
      </c>
      <c r="R10" s="14" t="s">
        <v>32</v>
      </c>
    </row>
    <row r="11" spans="1:18" ht="15" customHeight="1" x14ac:dyDescent="0.25">
      <c r="A11" s="8" t="s">
        <v>72</v>
      </c>
      <c r="B11" s="15">
        <v>2</v>
      </c>
      <c r="C11" s="15">
        <v>11</v>
      </c>
      <c r="D11" s="15" t="s">
        <v>27</v>
      </c>
      <c r="E11" s="17" t="s">
        <v>28</v>
      </c>
      <c r="F11" s="11">
        <v>3</v>
      </c>
      <c r="G11" s="11">
        <v>2</v>
      </c>
      <c r="H11" s="11">
        <v>2</v>
      </c>
      <c r="I11" s="11">
        <v>1</v>
      </c>
      <c r="J11" s="11">
        <v>0</v>
      </c>
      <c r="K11" s="11">
        <v>3</v>
      </c>
      <c r="L11" s="11">
        <v>0</v>
      </c>
      <c r="M11" s="11">
        <v>0</v>
      </c>
      <c r="N11" s="11">
        <v>0</v>
      </c>
      <c r="O11" s="11">
        <v>2</v>
      </c>
      <c r="P11" s="12">
        <f t="shared" si="0"/>
        <v>13</v>
      </c>
      <c r="Q11" s="13">
        <f t="shared" si="1"/>
        <v>0.16666666666666666</v>
      </c>
      <c r="R11" s="14" t="s">
        <v>32</v>
      </c>
    </row>
    <row r="12" spans="1:18" ht="15" customHeight="1" x14ac:dyDescent="0.25">
      <c r="A12" s="8" t="s">
        <v>74</v>
      </c>
      <c r="B12" s="9">
        <v>10</v>
      </c>
      <c r="C12" s="10">
        <v>11</v>
      </c>
      <c r="D12" s="10" t="s">
        <v>27</v>
      </c>
      <c r="E12" s="8" t="s">
        <v>28</v>
      </c>
      <c r="F12" s="11">
        <v>3</v>
      </c>
      <c r="G12" s="11">
        <v>2</v>
      </c>
      <c r="H12" s="11">
        <v>2</v>
      </c>
      <c r="I12" s="11">
        <v>1</v>
      </c>
      <c r="J12" s="11">
        <v>0</v>
      </c>
      <c r="K12" s="11">
        <v>3</v>
      </c>
      <c r="L12" s="11">
        <v>0</v>
      </c>
      <c r="M12" s="11">
        <v>0</v>
      </c>
      <c r="N12" s="11">
        <v>0</v>
      </c>
      <c r="O12" s="11">
        <v>2</v>
      </c>
      <c r="P12" s="12">
        <f t="shared" si="0"/>
        <v>13</v>
      </c>
      <c r="Q12" s="13">
        <f t="shared" si="1"/>
        <v>0.16666666666666666</v>
      </c>
      <c r="R12" s="14" t="s">
        <v>32</v>
      </c>
    </row>
    <row r="13" spans="1:18" ht="15" customHeight="1" x14ac:dyDescent="0.25">
      <c r="A13" s="8" t="s">
        <v>73</v>
      </c>
      <c r="B13" s="15">
        <v>1</v>
      </c>
      <c r="C13" s="15">
        <v>11</v>
      </c>
      <c r="D13" s="15" t="s">
        <v>27</v>
      </c>
      <c r="E13" s="16" t="s">
        <v>28</v>
      </c>
      <c r="F13" s="11">
        <v>3</v>
      </c>
      <c r="G13" s="11">
        <v>2</v>
      </c>
      <c r="H13" s="11">
        <v>2</v>
      </c>
      <c r="I13" s="11">
        <v>1</v>
      </c>
      <c r="J13" s="11">
        <v>0</v>
      </c>
      <c r="K13" s="11">
        <v>3</v>
      </c>
      <c r="L13" s="11">
        <v>0</v>
      </c>
      <c r="M13" s="11">
        <v>0</v>
      </c>
      <c r="N13" s="11">
        <v>0</v>
      </c>
      <c r="O13" s="11">
        <v>2</v>
      </c>
      <c r="P13" s="12">
        <f t="shared" si="0"/>
        <v>13</v>
      </c>
      <c r="Q13" s="13">
        <f t="shared" si="1"/>
        <v>0.16666666666666666</v>
      </c>
      <c r="R13" s="14" t="s">
        <v>32</v>
      </c>
    </row>
    <row r="14" spans="1:18" ht="15" customHeight="1" x14ac:dyDescent="0.25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3">
        <f t="shared" si="1"/>
        <v>0</v>
      </c>
      <c r="R14" s="14"/>
    </row>
    <row r="15" spans="1:18" ht="15" customHeight="1" x14ac:dyDescent="0.25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 x14ac:dyDescent="0.25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 x14ac:dyDescent="0.25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 x14ac:dyDescent="0.25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 x14ac:dyDescent="0.25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 x14ac:dyDescent="0.25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 x14ac:dyDescent="0.25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 x14ac:dyDescent="0.25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 x14ac:dyDescent="0.25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 x14ac:dyDescent="0.25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 x14ac:dyDescent="0.25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 x14ac:dyDescent="0.25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 x14ac:dyDescent="0.25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 x14ac:dyDescent="0.25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 x14ac:dyDescent="0.25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 x14ac:dyDescent="0.25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 x14ac:dyDescent="0.25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 x14ac:dyDescent="0.25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 x14ac:dyDescent="0.25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 x14ac:dyDescent="0.25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 x14ac:dyDescent="0.25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 x14ac:dyDescent="0.25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 x14ac:dyDescent="0.25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 x14ac:dyDescent="0.25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 x14ac:dyDescent="0.25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 x14ac:dyDescent="0.25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 x14ac:dyDescent="0.25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 x14ac:dyDescent="0.25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 x14ac:dyDescent="0.25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Наталья Юрьевна</cp:lastModifiedBy>
  <cp:lastPrinted>2005-08-11T17:12:21Z</cp:lastPrinted>
  <dcterms:created xsi:type="dcterms:W3CDTF">2012-11-13T07:08:16Z</dcterms:created>
  <dcterms:modified xsi:type="dcterms:W3CDTF">2023-09-27T08:08:21Z</dcterms:modified>
</cp:coreProperties>
</file>