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activeTab="8"/>
  </bookViews>
  <sheets>
    <sheet name="Диаграмма1" sheetId="19" r:id="rId1"/>
    <sheet name="4 класс" sheetId="1" r:id="rId2"/>
    <sheet name="5 класс" sheetId="18" r:id="rId3"/>
    <sheet name="6 класс" sheetId="17" r:id="rId4"/>
    <sheet name="7 класс" sheetId="16" r:id="rId5"/>
    <sheet name="8 класс" sheetId="15" r:id="rId6"/>
    <sheet name="9 класс" sheetId="14" r:id="rId7"/>
    <sheet name="10 класс" sheetId="13" r:id="rId8"/>
    <sheet name="11 класс" sheetId="12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N5" i="14" l="1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M6" i="14"/>
  <c r="M7" i="14"/>
  <c r="N10" i="15"/>
  <c r="M10" i="15"/>
  <c r="M10" i="17"/>
  <c r="M11" i="17"/>
  <c r="L10" i="17"/>
  <c r="L11" i="17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L27" i="18"/>
  <c r="M27" i="18" s="1"/>
  <c r="L28" i="18"/>
  <c r="M28" i="18" s="1"/>
  <c r="L10" i="18"/>
  <c r="L11" i="18"/>
  <c r="L10" i="1"/>
  <c r="L11" i="1"/>
  <c r="L12" i="1"/>
  <c r="K10" i="1"/>
  <c r="K11" i="1"/>
  <c r="K12" i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N7" i="13" s="1"/>
  <c r="M6" i="13"/>
  <c r="N6" i="13" s="1"/>
  <c r="M5" i="13"/>
  <c r="N5" i="13" s="1"/>
  <c r="M4" i="13"/>
  <c r="N4" i="13" s="1"/>
  <c r="M32" i="14" l="1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5" i="14"/>
  <c r="M4" i="14"/>
  <c r="N4" i="14" s="1"/>
  <c r="M13" i="12"/>
  <c r="N13" i="12" s="1"/>
  <c r="M12" i="12"/>
  <c r="N12" i="12" s="1"/>
  <c r="M11" i="12"/>
  <c r="N11" i="12" s="1"/>
  <c r="M10" i="12"/>
  <c r="N10" i="12" s="1"/>
  <c r="M9" i="12"/>
  <c r="N9" i="12" s="1"/>
  <c r="M8" i="12"/>
  <c r="N8" i="12" s="1"/>
  <c r="M7" i="12"/>
  <c r="N7" i="12" s="1"/>
  <c r="M6" i="12"/>
  <c r="N6" i="12" s="1"/>
  <c r="M5" i="12"/>
  <c r="N5" i="12" s="1"/>
  <c r="M4" i="12"/>
  <c r="N4" i="12" s="1"/>
  <c r="E27" i="18" l="1"/>
  <c r="E28" i="18"/>
  <c r="L26" i="18"/>
  <c r="E26" i="18"/>
  <c r="L25" i="18"/>
  <c r="E25" i="18"/>
  <c r="L24" i="18"/>
  <c r="E24" i="18"/>
  <c r="L23" i="18"/>
  <c r="E23" i="18"/>
  <c r="L22" i="18"/>
  <c r="E22" i="18"/>
  <c r="L21" i="18"/>
  <c r="E21" i="18"/>
  <c r="L20" i="18"/>
  <c r="E20" i="18"/>
  <c r="L19" i="18"/>
  <c r="E19" i="18"/>
  <c r="L18" i="18"/>
  <c r="E18" i="18"/>
  <c r="L17" i="18"/>
  <c r="E17" i="18"/>
  <c r="L16" i="18"/>
  <c r="E16" i="18"/>
  <c r="L15" i="18"/>
  <c r="E15" i="18"/>
  <c r="L14" i="18"/>
  <c r="E14" i="18"/>
  <c r="L13" i="18"/>
  <c r="E13" i="18"/>
  <c r="L12" i="18"/>
  <c r="E12" i="18"/>
  <c r="E11" i="18"/>
  <c r="E10" i="18"/>
  <c r="L9" i="18"/>
  <c r="E9" i="18"/>
  <c r="L8" i="18"/>
  <c r="E8" i="18"/>
  <c r="L7" i="18"/>
  <c r="E7" i="18"/>
  <c r="L6" i="18"/>
  <c r="E6" i="18"/>
  <c r="L5" i="18"/>
  <c r="E5" i="18"/>
  <c r="L4" i="18"/>
  <c r="M4" i="18" s="1"/>
  <c r="E4" i="18"/>
  <c r="L32" i="17"/>
  <c r="M32" i="17" s="1"/>
  <c r="L31" i="17"/>
  <c r="M31" i="17" s="1"/>
  <c r="L30" i="17"/>
  <c r="M30" i="17" s="1"/>
  <c r="L29" i="17"/>
  <c r="M29" i="17" s="1"/>
  <c r="L28" i="17"/>
  <c r="M28" i="17" s="1"/>
  <c r="L27" i="17"/>
  <c r="M27" i="17" s="1"/>
  <c r="L26" i="17"/>
  <c r="M26" i="17" s="1"/>
  <c r="L25" i="17"/>
  <c r="M25" i="17" s="1"/>
  <c r="L24" i="17"/>
  <c r="M24" i="17" s="1"/>
  <c r="L23" i="17"/>
  <c r="M23" i="17" s="1"/>
  <c r="L22" i="17"/>
  <c r="M22" i="17" s="1"/>
  <c r="L21" i="17"/>
  <c r="M21" i="17" s="1"/>
  <c r="E21" i="17"/>
  <c r="L20" i="17"/>
  <c r="M20" i="17" s="1"/>
  <c r="L19" i="17"/>
  <c r="M19" i="17" s="1"/>
  <c r="M18" i="17"/>
  <c r="L18" i="17"/>
  <c r="L17" i="17"/>
  <c r="M17" i="17" s="1"/>
  <c r="L16" i="17"/>
  <c r="M16" i="17" s="1"/>
  <c r="L15" i="17"/>
  <c r="M15" i="17" s="1"/>
  <c r="L14" i="17"/>
  <c r="M14" i="17" s="1"/>
  <c r="L13" i="17"/>
  <c r="M13" i="17" s="1"/>
  <c r="L12" i="17"/>
  <c r="M12" i="17" s="1"/>
  <c r="L9" i="17"/>
  <c r="M9" i="17" s="1"/>
  <c r="L8" i="17"/>
  <c r="M8" i="17" s="1"/>
  <c r="L7" i="17"/>
  <c r="M7" i="17" s="1"/>
  <c r="L6" i="17"/>
  <c r="M6" i="17" s="1"/>
  <c r="L5" i="17"/>
  <c r="M5" i="17" s="1"/>
  <c r="L4" i="17"/>
  <c r="M4" i="17" s="1"/>
  <c r="M30" i="15"/>
  <c r="N30" i="15" s="1"/>
  <c r="M29" i="15"/>
  <c r="N29" i="15" s="1"/>
  <c r="M28" i="15"/>
  <c r="N28" i="15" s="1"/>
  <c r="E28" i="15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E17" i="15"/>
  <c r="E18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E11" i="15"/>
  <c r="E14" i="15" s="1"/>
  <c r="E22" i="15" s="1"/>
  <c r="M9" i="15"/>
  <c r="N9" i="15" s="1"/>
  <c r="M8" i="15"/>
  <c r="N8" i="15" s="1"/>
  <c r="E8" i="15"/>
  <c r="N7" i="15"/>
  <c r="M7" i="15"/>
  <c r="E7" i="15"/>
  <c r="E13" i="15" s="1"/>
  <c r="M6" i="15"/>
  <c r="N6" i="15" s="1"/>
  <c r="M5" i="15"/>
  <c r="N5" i="15" s="1"/>
  <c r="M4" i="15"/>
  <c r="N4" i="15" s="1"/>
  <c r="E19" i="15" l="1"/>
  <c r="E26" i="15"/>
  <c r="E29" i="15" s="1"/>
  <c r="E15" i="15"/>
  <c r="L33" i="18" l="1"/>
  <c r="M33" i="18" s="1"/>
  <c r="L32" i="18"/>
  <c r="M32" i="18" s="1"/>
  <c r="L31" i="18"/>
  <c r="M31" i="18" s="1"/>
  <c r="L30" i="18"/>
  <c r="M30" i="18" s="1"/>
  <c r="L29" i="18"/>
  <c r="M29" i="18" s="1"/>
  <c r="L33" i="17"/>
  <c r="M33" i="17" s="1"/>
  <c r="M33" i="16"/>
  <c r="N33" i="16" s="1"/>
  <c r="M32" i="16"/>
  <c r="N32" i="16" s="1"/>
  <c r="M31" i="16"/>
  <c r="N31" i="16" s="1"/>
  <c r="M30" i="16"/>
  <c r="N30" i="16" s="1"/>
  <c r="M29" i="16"/>
  <c r="N29" i="16" s="1"/>
  <c r="M28" i="16"/>
  <c r="N28" i="16" s="1"/>
  <c r="M27" i="16"/>
  <c r="N27" i="16" s="1"/>
  <c r="M26" i="16"/>
  <c r="N26" i="16" s="1"/>
  <c r="M25" i="16"/>
  <c r="N25" i="16" s="1"/>
  <c r="M24" i="16"/>
  <c r="N24" i="16" s="1"/>
  <c r="M23" i="16"/>
  <c r="N23" i="16" s="1"/>
  <c r="M22" i="16"/>
  <c r="N22" i="16" s="1"/>
  <c r="N21" i="16"/>
  <c r="M20" i="16"/>
  <c r="N20" i="16" s="1"/>
  <c r="M19" i="16"/>
  <c r="N19" i="16" s="1"/>
  <c r="M18" i="16"/>
  <c r="N18" i="16" s="1"/>
  <c r="M17" i="16"/>
  <c r="N17" i="16" s="1"/>
  <c r="M16" i="16"/>
  <c r="N16" i="16" s="1"/>
  <c r="M15" i="16"/>
  <c r="N15" i="16" s="1"/>
  <c r="M14" i="16"/>
  <c r="N14" i="16" s="1"/>
  <c r="M13" i="16"/>
  <c r="N13" i="16" s="1"/>
  <c r="M12" i="16"/>
  <c r="N12" i="16" s="1"/>
  <c r="M11" i="16"/>
  <c r="N11" i="16" s="1"/>
  <c r="M10" i="16"/>
  <c r="N10" i="16" s="1"/>
  <c r="M9" i="16"/>
  <c r="N9" i="16" s="1"/>
  <c r="M8" i="16"/>
  <c r="N8" i="16" s="1"/>
  <c r="M7" i="16"/>
  <c r="N7" i="16" s="1"/>
  <c r="M6" i="16"/>
  <c r="N6" i="16" s="1"/>
  <c r="M5" i="16"/>
  <c r="N5" i="16" s="1"/>
  <c r="M4" i="16"/>
  <c r="N4" i="16" s="1"/>
  <c r="M33" i="15"/>
  <c r="N33" i="15" s="1"/>
  <c r="M32" i="15"/>
  <c r="N32" i="15" s="1"/>
  <c r="M31" i="15"/>
  <c r="N31" i="15" s="1"/>
  <c r="M33" i="14"/>
  <c r="N33" i="14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K17" i="1"/>
  <c r="L17" i="1" s="1"/>
  <c r="K32" i="1"/>
  <c r="L32" i="1" s="1"/>
  <c r="K25" i="1"/>
  <c r="L25" i="1" s="1"/>
  <c r="K24" i="1"/>
  <c r="L24" i="1" s="1"/>
  <c r="K28" i="1"/>
  <c r="L28" i="1" s="1"/>
  <c r="K13" i="1"/>
  <c r="L13" i="1" s="1"/>
  <c r="K30" i="1"/>
  <c r="L30" i="1" s="1"/>
  <c r="K21" i="1"/>
  <c r="L21" i="1" s="1"/>
  <c r="K19" i="1"/>
  <c r="L19" i="1" s="1"/>
  <c r="K26" i="1"/>
  <c r="L26" i="1" s="1"/>
  <c r="K29" i="1"/>
  <c r="L29" i="1" s="1"/>
  <c r="K31" i="1"/>
  <c r="L31" i="1" s="1"/>
  <c r="K22" i="1"/>
  <c r="L22" i="1" s="1"/>
  <c r="K7" i="1"/>
  <c r="L7" i="1" s="1"/>
  <c r="K15" i="1"/>
  <c r="L15" i="1" s="1"/>
  <c r="K16" i="1"/>
  <c r="L16" i="1" s="1"/>
  <c r="K4" i="1"/>
  <c r="L4" i="1" s="1"/>
  <c r="K6" i="1"/>
  <c r="L6" i="1" s="1"/>
  <c r="K8" i="1"/>
  <c r="L8" i="1" s="1"/>
  <c r="K23" i="1"/>
  <c r="L23" i="1" s="1"/>
  <c r="K5" i="1"/>
  <c r="L5" i="1" s="1"/>
  <c r="K20" i="1"/>
  <c r="L20" i="1" s="1"/>
  <c r="K27" i="1"/>
  <c r="L27" i="1" s="1"/>
  <c r="K14" i="1"/>
  <c r="L14" i="1" s="1"/>
  <c r="K9" i="1"/>
  <c r="L9" i="1" s="1"/>
  <c r="K18" i="1"/>
  <c r="L18" i="1" s="1"/>
</calcChain>
</file>

<file path=xl/sharedStrings.xml><?xml version="1.0" encoding="utf-8"?>
<sst xmlns="http://schemas.openxmlformats.org/spreadsheetml/2006/main" count="938" uniqueCount="237">
  <si>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</si>
  <si>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</si>
  <si>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</si>
  <si>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</si>
  <si>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</si>
  <si>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</si>
  <si>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</si>
  <si>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</si>
  <si>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</si>
  <si>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</si>
  <si>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</si>
  <si>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</si>
  <si>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</si>
  <si>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</si>
  <si>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</si>
  <si>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</si>
  <si>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</si>
  <si>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</si>
  <si>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</si>
  <si>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</si>
  <si>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</si>
  <si>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</si>
  <si>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</si>
  <si>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</si>
  <si>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Савенкова Мирослава Артёмовна</t>
  </si>
  <si>
    <t>Савина Анастасия Алексеевна</t>
  </si>
  <si>
    <t>Щипанова Маргарита Игоревна</t>
  </si>
  <si>
    <t xml:space="preserve">Гиневский Константин Русланович </t>
  </si>
  <si>
    <t>Бурянин Арсений Игоревич</t>
  </si>
  <si>
    <t>Орлов Данил Витальевич</t>
  </si>
  <si>
    <t>Павлюков Михаил Евгеньтевич</t>
  </si>
  <si>
    <t>Булгаков Дмитрий Александрович</t>
  </si>
  <si>
    <t>Иванов Матвей Александрович</t>
  </si>
  <si>
    <t>Качарова Анна Демидовна</t>
  </si>
  <si>
    <t>Черных Карина Юрьевна</t>
  </si>
  <si>
    <t>Гонтарев Арман Янович</t>
  </si>
  <si>
    <t>Ильязов Данияр Рамильевич</t>
  </si>
  <si>
    <t>Дулчи Егор Михайлович</t>
  </si>
  <si>
    <t>Лещенко Варвара Валентиновна</t>
  </si>
  <si>
    <t>Хаврак Елена Романовна</t>
  </si>
  <si>
    <t xml:space="preserve">Шпис Валерия Сергеевна </t>
  </si>
  <si>
    <t>участник</t>
  </si>
  <si>
    <t>Афанасьев Глеб Олегович</t>
  </si>
  <si>
    <t>4а</t>
  </si>
  <si>
    <t>Корнева Анна Сергеевна</t>
  </si>
  <si>
    <t>Кузнецов Савелий Алексеевич</t>
  </si>
  <si>
    <t>Ландик Арина Романовна</t>
  </si>
  <si>
    <t>Ляхович Владимир Максимович</t>
  </si>
  <si>
    <t>Потопейко Владимира Андреевна</t>
  </si>
  <si>
    <t>Руссова Полина Романовна</t>
  </si>
  <si>
    <t>Слепченко Кирилл Андреевич</t>
  </si>
  <si>
    <t>Соловьёв Семён Иванович</t>
  </si>
  <si>
    <t>Фирсов Сергей Сергеевич</t>
  </si>
  <si>
    <t>Цветкова Милена Дмитриевна</t>
  </si>
  <si>
    <t>Шагалов Савелий Максимович</t>
  </si>
  <si>
    <t>Коротаева Оксана Валерьевна</t>
  </si>
  <si>
    <t>4б</t>
  </si>
  <si>
    <t>победитель</t>
  </si>
  <si>
    <t>призёр</t>
  </si>
  <si>
    <t xml:space="preserve"> Тарасов Николай Никитич</t>
  </si>
  <si>
    <t>8Б</t>
  </si>
  <si>
    <t>МОУ "Гимназия 1"г.Воркуты</t>
  </si>
  <si>
    <t>Цымбалюк Любовь Владимировна</t>
  </si>
  <si>
    <t>Новикова Елизавета Андреевна</t>
  </si>
  <si>
    <t xml:space="preserve">Воронежский Дмитрий Максимоич </t>
  </si>
  <si>
    <t xml:space="preserve"> Плясецкая Диана Александровна</t>
  </si>
  <si>
    <t>Щербакова Виктория Валентиновна</t>
  </si>
  <si>
    <t>Шабло Альвина Эдуардовна</t>
  </si>
  <si>
    <t>Токмаков Семён  Юрьевич</t>
  </si>
  <si>
    <t>Тимофеев Даниил Николаевич</t>
  </si>
  <si>
    <t>8А</t>
  </si>
  <si>
    <t xml:space="preserve">Павлюкова Алина Евгеньевна </t>
  </si>
  <si>
    <t>Шпис  Артём Сергеевич</t>
  </si>
  <si>
    <t>Анисимова Елизавета  Ивановна</t>
  </si>
  <si>
    <t>Орлов Матвей  Витальевич</t>
  </si>
  <si>
    <t>Гурова Марина Дмитриевна</t>
  </si>
  <si>
    <t>Овчинников Максим Александрович</t>
  </si>
  <si>
    <t>Слотина Елизавета Андреевна</t>
  </si>
  <si>
    <t xml:space="preserve">Закудовская Полина Денисовна </t>
  </si>
  <si>
    <t xml:space="preserve">Щипанова Софья Игоревна </t>
  </si>
  <si>
    <t>Банникова Виктория Дмитриевна</t>
  </si>
  <si>
    <t>Карпов Егор Дмитриевич</t>
  </si>
  <si>
    <t>Синько Анатолий Васильевич</t>
  </si>
  <si>
    <t>Николаев Данила Михайлович</t>
  </si>
  <si>
    <t>Соловьёв Артём Николаевич</t>
  </si>
  <si>
    <t xml:space="preserve">Грофман Данил Евгеньевич </t>
  </si>
  <si>
    <t>Максименко Георгий Станиславович</t>
  </si>
  <si>
    <t>Шумский Максиммилян  Сергеевич</t>
  </si>
  <si>
    <t xml:space="preserve">Фёдоров Владимир Владимирович </t>
  </si>
  <si>
    <t>Ткаченко Анна Андреевна</t>
  </si>
  <si>
    <t>6Б</t>
  </si>
  <si>
    <t>Юрченко Александра Евгеньевна</t>
  </si>
  <si>
    <t>6А</t>
  </si>
  <si>
    <t>МОУ "Гимназия №1" г.Воркуты</t>
  </si>
  <si>
    <t>Стёпина Ирина Ивановна</t>
  </si>
  <si>
    <t>Жолдошов Нурислам Мирсаидович</t>
  </si>
  <si>
    <t xml:space="preserve">Калинина Полина Максимовна </t>
  </si>
  <si>
    <t>6 Б</t>
  </si>
  <si>
    <t>Косьяненко Дмитрий Александрович</t>
  </si>
  <si>
    <t>Крекер Георгий Валерьевич</t>
  </si>
  <si>
    <t>Балакишиева Милана Балакишиевна</t>
  </si>
  <si>
    <t>Кирсанов Артем Александрович</t>
  </si>
  <si>
    <t>Васеленюк Елизавета Вячиславовна</t>
  </si>
  <si>
    <t>Матвеев Павел Витальевич</t>
  </si>
  <si>
    <t>Домашних Валерия Артёмовна</t>
  </si>
  <si>
    <t>Ковбасенко Леонид Андреевич</t>
  </si>
  <si>
    <t>Орешкин Дмитрий Алексеевич</t>
  </si>
  <si>
    <t>Жуковский Матвей Павлович</t>
  </si>
  <si>
    <t>Семенова Ульяна Сергеевна</t>
  </si>
  <si>
    <t>Батраченко Елизавета Вадимовна</t>
  </si>
  <si>
    <t>Гусейнов Гасан Бахрузович</t>
  </si>
  <si>
    <t xml:space="preserve">Филимонов Андрей Андреевич </t>
  </si>
  <si>
    <t>Мурашкин Кирилл Витальевич</t>
  </si>
  <si>
    <t>Резниченко Виктория Александровна</t>
  </si>
  <si>
    <t>Ключников Денис Вадимович</t>
  </si>
  <si>
    <t>6а</t>
  </si>
  <si>
    <t>Рыбалка Назар Алексеевич</t>
  </si>
  <si>
    <t>Щукина Анастасия Валерьевна</t>
  </si>
  <si>
    <t>Ромашкин Вадим Витальевич</t>
  </si>
  <si>
    <t>Давыдова Кристина Ивановна</t>
  </si>
  <si>
    <t>Новиков Мирослав Андреевич</t>
  </si>
  <si>
    <t xml:space="preserve">Садыков Байель Бахадырович </t>
  </si>
  <si>
    <t>Лавриненко Александр Антонович</t>
  </si>
  <si>
    <t>Сандул Максим Андреевич</t>
  </si>
  <si>
    <t>Русова Анастасия Романовна</t>
  </si>
  <si>
    <t xml:space="preserve">Дзвоник Иван Аркадевич </t>
  </si>
  <si>
    <t>Михасюк Марина Дмитриевна</t>
  </si>
  <si>
    <t>Власова Регина Русланова</t>
  </si>
  <si>
    <t>Тохтанунова Софья Миролимжаровна</t>
  </si>
  <si>
    <t xml:space="preserve">Аксенова Полина Сергеевна </t>
  </si>
  <si>
    <t>Микерина Ника Николаевна</t>
  </si>
  <si>
    <t>Сейтбекова Мадина Омурбековна</t>
  </si>
  <si>
    <t xml:space="preserve">Венгренок Алина Дмитриевна </t>
  </si>
  <si>
    <t>Баглюк Полина Сергеевна</t>
  </si>
  <si>
    <t>Жуков Георгий Константинович</t>
  </si>
  <si>
    <t xml:space="preserve">Андриянов Илья Алексеевич </t>
  </si>
  <si>
    <t>Техин Александр Васильевич</t>
  </si>
  <si>
    <t>Федорова Альвина Ивановны</t>
  </si>
  <si>
    <t>Афонин Матвей Влвдимирович</t>
  </si>
  <si>
    <t xml:space="preserve">Палчей Дарья Юрьевна </t>
  </si>
  <si>
    <t xml:space="preserve">Смертин Егор Павлович </t>
  </si>
  <si>
    <t>Лукащук Алина Рамильевна</t>
  </si>
  <si>
    <t>Коготков Дмитрий Вячеславович</t>
  </si>
  <si>
    <t xml:space="preserve">Ясин Илья Николаевич </t>
  </si>
  <si>
    <t>Николаев Егор Иванович</t>
  </si>
  <si>
    <t>Залалтдинов Матвей Дмитриевич</t>
  </si>
  <si>
    <t>Цыганок Матвей Валентинович</t>
  </si>
  <si>
    <t xml:space="preserve">Еремина Дарья Михайловна </t>
  </si>
  <si>
    <t>Артеменко Ксения Олеговна</t>
  </si>
  <si>
    <t>Руснак Александра Александровна</t>
  </si>
  <si>
    <t>МОУ "Гимназия №1" г. Воркуты</t>
  </si>
  <si>
    <t>Жукова Валентина Валентиновна</t>
  </si>
  <si>
    <t>Победитель</t>
  </si>
  <si>
    <t>Иманова Сабина Ильгар кызы</t>
  </si>
  <si>
    <t>Призёр</t>
  </si>
  <si>
    <t>Бондарь Андрей Максимович</t>
  </si>
  <si>
    <t>Участник</t>
  </si>
  <si>
    <t>Ляхович Полина Максимовна</t>
  </si>
  <si>
    <t>Корнаушенко Злата Геннадьевна</t>
  </si>
  <si>
    <t>Бондаренко Екатерина Евгеньевна</t>
  </si>
  <si>
    <t>Занькова Анастасия Владимировна</t>
  </si>
  <si>
    <t>Махмудова Эльвира Вахид кызы</t>
  </si>
  <si>
    <t>Назаров Андрей Валерьевич</t>
  </si>
  <si>
    <t>Садыков Марсель Бокадырович</t>
  </si>
  <si>
    <t>Березниченко Маргарита Максимовна</t>
  </si>
  <si>
    <t>Усманова Мээрим Нурлановна</t>
  </si>
  <si>
    <t>Шарикова Мария Игоревна</t>
  </si>
  <si>
    <t>Степанов Виктор Владимирович</t>
  </si>
  <si>
    <t>Брызгалова Надежда Олеговна</t>
  </si>
  <si>
    <t>Иманов Иса Ильгар оглы</t>
  </si>
  <si>
    <t>Обаль Анна Владиславовна</t>
  </si>
  <si>
    <t>Каширцева Алина Игоревна</t>
  </si>
  <si>
    <t>Вакилова Карина Раилевна</t>
  </si>
  <si>
    <t>Мозговая Ангелина Денисовна</t>
  </si>
  <si>
    <t>Мирошник Юрий Леонидович</t>
  </si>
  <si>
    <t>Ганин Тимур Антонович</t>
  </si>
  <si>
    <t>Иващенко Вероника Петровна</t>
  </si>
  <si>
    <t>Райхерт Богдан Андреевич</t>
  </si>
  <si>
    <t>Крякина Виктория Андреевна</t>
  </si>
  <si>
    <t>Аюпова Наталья Руслановна</t>
  </si>
  <si>
    <t>Тимофеев Артём Дмитриевич</t>
  </si>
  <si>
    <t>Грачёва Милана Александровна</t>
  </si>
  <si>
    <t>Паламарчук Анна Ивановна</t>
  </si>
  <si>
    <t>Балтабаев Марсель Абдилазизович</t>
  </si>
  <si>
    <t>Власова Маргарита Руслановна</t>
  </si>
  <si>
    <t>Малахов Сергей Юрьевич</t>
  </si>
  <si>
    <t>Петрова София Александровна</t>
  </si>
  <si>
    <t>Репьёв Никита Николаевич</t>
  </si>
  <si>
    <t>Водопьянова Дарья Сергеевна</t>
  </si>
  <si>
    <t>Лысова Анна-Анжелика Алексеевна</t>
  </si>
  <si>
    <t>Баркин Андрей Алексеевич</t>
  </si>
  <si>
    <t>Волковицкая Виктория Андреевна</t>
  </si>
  <si>
    <t>Денисенко Дмитрий Андреевич</t>
  </si>
  <si>
    <t>Аксянова Сафия Фидаиловна</t>
  </si>
  <si>
    <t>Иванова Юлия Васильевна</t>
  </si>
  <si>
    <t>Лысенко Александр Егеньевич</t>
  </si>
  <si>
    <t>Рузавина Анастасия Сергеевна</t>
  </si>
  <si>
    <t>Кузнецов Антон Игоревич</t>
  </si>
  <si>
    <t>Ткаченко Анастасия Игоревна</t>
  </si>
  <si>
    <t>Топорков Иван Андреевич</t>
  </si>
  <si>
    <t>Чугунова Виктория Александровна</t>
  </si>
  <si>
    <t>Чаус Иван Владимирович</t>
  </si>
  <si>
    <t>Конотоп Илья Евгеньевич</t>
  </si>
  <si>
    <t>Михайлов Владислав Евгеньевич</t>
  </si>
  <si>
    <t>Осокин Дмитрий Сергеевич</t>
  </si>
  <si>
    <t>Каширцева Анна Игоревна</t>
  </si>
  <si>
    <t>Хамитов Руслан Рамзанович</t>
  </si>
  <si>
    <t>Афанасьева Елизавета Александровна</t>
  </si>
  <si>
    <t>Баталов Дмитрий Сергеевич</t>
  </si>
  <si>
    <t>Косьяненко Роман Александрович</t>
  </si>
  <si>
    <t>Соколова Мария Алексеевна</t>
  </si>
  <si>
    <t>Петрова Анна Дмитриевна</t>
  </si>
  <si>
    <t>Шевчук Анастасия Евгеньевна</t>
  </si>
  <si>
    <t>Битиева Эмма Юрьевна</t>
  </si>
  <si>
    <t>Сергушкина Виктория Евгеньевна</t>
  </si>
  <si>
    <t>Степанец Милана Евгеньевна</t>
  </si>
  <si>
    <t>Тумакова Елизавета Сергеевна</t>
  </si>
  <si>
    <t>Бондаренко Кира Максимовна</t>
  </si>
  <si>
    <t>Максимова Дарина Евгеньевна</t>
  </si>
  <si>
    <t>Душенька Маруся Анатольевна</t>
  </si>
  <si>
    <t>Лавриненко Владислав Антонович</t>
  </si>
  <si>
    <t>Храпаль Никита Антонович</t>
  </si>
  <si>
    <t>Залалтдинов Тимофей Дмитриевич</t>
  </si>
  <si>
    <t>Паламарчук Татьяна Ивановна</t>
  </si>
  <si>
    <t>Мерлушкин Александр Олегович</t>
  </si>
  <si>
    <t>Сейтбекова Розагул Омурбековна</t>
  </si>
  <si>
    <t>Асимонесу Николай Юрьевич</t>
  </si>
  <si>
    <t>Шиляева Валерия Артемовна</t>
  </si>
  <si>
    <t>Петрова Анастасия Валерьевна</t>
  </si>
  <si>
    <t>Абилов Алихан Эльвин оглы</t>
  </si>
  <si>
    <t>призер</t>
  </si>
  <si>
    <t>Зейнетдинов Данил Русланович</t>
  </si>
  <si>
    <t>Васильев Артем Иванович</t>
  </si>
  <si>
    <t>Васильев Евгений Иванович</t>
  </si>
  <si>
    <t>Малахов Андрей Юрьевич</t>
  </si>
  <si>
    <t>Афонасьев Кирилл Александрович</t>
  </si>
  <si>
    <t>Хабибулин Руслан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</si>
</sst>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left"/>
    </xf>
    <xf numFmtId="10" fontId="3" fillId="2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vertical="top"/>
    </xf>
    <xf numFmtId="0" fontId="6" fillId="4" borderId="1" xfId="1" applyFont="1" applyBorder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20% - Акцент2" xfId="1" builtinId="3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 класс'!$A$1:$A$2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ФИО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'4 класс'!$A$3:$A$33</c:f>
              <c:numCache>
                <c:formatCode>@</c:formatCode>
                <c:ptCount val="31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>
                  <c:v>0</c:v>
                </c:pt>
                <c:pt idx="29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7-4629-8E5B-C3A678B486A3}"/>
            </c:ext>
          </c:extLst>
        </c:ser>
        <c:ser>
          <c:idx val="1"/>
          <c:order val="1"/>
          <c:tx>
            <c:strRef>
              <c:f>'4 класс'!$B$1:$B$2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Шифр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'4 класс'!$B$3:$B$33</c:f>
              <c:numCache>
                <c:formatCode>0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67-4629-8E5B-C3A678B486A3}"/>
            </c:ext>
          </c:extLst>
        </c:ser>
        <c:ser>
          <c:idx val="2"/>
          <c:order val="2"/>
          <c:tx>
            <c:strRef>
              <c:f>'4 класс'!$C$1:$C$2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Кл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 класс'!$C$3:$C$33</c:f>
              <c:numCache>
                <c:formatCode>0</c:formatCode>
                <c:ptCount val="31"/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General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67-4629-8E5B-C3A678B486A3}"/>
            </c:ext>
          </c:extLst>
        </c:ser>
        <c:ser>
          <c:idx val="3"/>
          <c:order val="3"/>
          <c:tx>
            <c:strRef>
              <c:f>'4 класс'!$D$1:$D$2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ОУ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'4 класс'!$D$3:$D$33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67-4629-8E5B-C3A678B486A3}"/>
            </c:ext>
          </c:extLst>
        </c:ser>
        <c:ser>
          <c:idx val="4"/>
          <c:order val="4"/>
          <c:tx>
            <c:strRef>
              <c:f>'4 класс'!$E$1:$E$2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Педагог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'4 класс'!$E$3:$E$33</c:f>
              <c:numCache>
                <c:formatCode>@</c:formatCode>
                <c:ptCount val="31"/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General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67-4629-8E5B-C3A678B486A3}"/>
            </c:ext>
          </c:extLst>
        </c:ser>
        <c:ser>
          <c:idx val="5"/>
          <c:order val="5"/>
          <c:tx>
            <c:strRef>
              <c:f>'4 класс'!$F$1:$F$2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зад.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'4 класс'!$F$3:$F$33</c:f>
              <c:numCache>
                <c:formatCode>0</c:formatCode>
                <c:ptCount val="31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67-4629-8E5B-C3A678B486A3}"/>
            </c:ext>
          </c:extLst>
        </c:ser>
        <c:ser>
          <c:idx val="6"/>
          <c:order val="6"/>
          <c:tx>
            <c:strRef>
              <c:f>'4 класс'!$G$1:$G$2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зад.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класс'!$G$3:$G$33</c:f>
              <c:numCache>
                <c:formatCode>0</c:formatCode>
                <c:ptCount val="31"/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67-4629-8E5B-C3A678B486A3}"/>
            </c:ext>
          </c:extLst>
        </c:ser>
        <c:ser>
          <c:idx val="7"/>
          <c:order val="7"/>
          <c:tx>
            <c:strRef>
              <c:f>'4 класс'!$H$1:$H$2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зад. 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класс'!$H$3:$H$33</c:f>
              <c:numCache>
                <c:formatCode>0</c:formatCode>
                <c:ptCount val="3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67-4629-8E5B-C3A678B486A3}"/>
            </c:ext>
          </c:extLst>
        </c:ser>
        <c:ser>
          <c:idx val="8"/>
          <c:order val="8"/>
          <c:tx>
            <c:strRef>
              <c:f>'4 класс'!$I$1:$I$2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зад. 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класс'!$I$3:$I$33</c:f>
              <c:numCache>
                <c:formatCode>0</c:formatCode>
                <c:ptCount val="31"/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D67-4629-8E5B-C3A678B486A3}"/>
            </c:ext>
          </c:extLst>
        </c:ser>
        <c:ser>
          <c:idx val="9"/>
          <c:order val="9"/>
          <c:tx>
            <c:strRef>
              <c:f>'4 класс'!$J$1:$J$2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зад.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класс'!$J$3:$J$33</c:f>
              <c:numCache>
                <c:formatCode>0</c:formatCode>
                <c:ptCount val="31"/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D67-4629-8E5B-C3A678B486A3}"/>
            </c:ext>
          </c:extLst>
        </c:ser>
        <c:ser>
          <c:idx val="10"/>
          <c:order val="10"/>
          <c:tx>
            <c:strRef>
              <c:f>'4 класс'!$K$1:$K$2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итого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класс'!$K$3:$K$33</c:f>
              <c:numCache>
                <c:formatCode>0</c:formatCode>
                <c:ptCount val="31"/>
                <c:pt idx="1">
                  <c:v>23</c:v>
                </c:pt>
                <c:pt idx="2">
                  <c:v>21</c:v>
                </c:pt>
                <c:pt idx="3">
                  <c:v>19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67-4629-8E5B-C3A678B486A3}"/>
            </c:ext>
          </c:extLst>
        </c:ser>
        <c:ser>
          <c:idx val="11"/>
          <c:order val="11"/>
          <c:tx>
            <c:strRef>
              <c:f>'4 класс'!$L$1:$L$2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%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класс'!$L$3:$L$33</c:f>
              <c:numCache>
                <c:formatCode>0.00%</c:formatCode>
                <c:ptCount val="31"/>
                <c:pt idx="1">
                  <c:v>0.88461538461538458</c:v>
                </c:pt>
                <c:pt idx="2">
                  <c:v>0.80769230769230771</c:v>
                </c:pt>
                <c:pt idx="3">
                  <c:v>0.73076923076923073</c:v>
                </c:pt>
                <c:pt idx="4">
                  <c:v>0.61538461538461542</c:v>
                </c:pt>
                <c:pt idx="5">
                  <c:v>0.61538461538461542</c:v>
                </c:pt>
                <c:pt idx="6">
                  <c:v>0.61538461538461542</c:v>
                </c:pt>
                <c:pt idx="7">
                  <c:v>0.57692307692307687</c:v>
                </c:pt>
                <c:pt idx="8">
                  <c:v>0.57692307692307687</c:v>
                </c:pt>
                <c:pt idx="9">
                  <c:v>0.57692307692307687</c:v>
                </c:pt>
                <c:pt idx="10">
                  <c:v>0.53846153846153844</c:v>
                </c:pt>
                <c:pt idx="11">
                  <c:v>0.53846153846153844</c:v>
                </c:pt>
                <c:pt idx="12">
                  <c:v>0.5</c:v>
                </c:pt>
                <c:pt idx="13">
                  <c:v>0.5</c:v>
                </c:pt>
                <c:pt idx="14">
                  <c:v>0.46153846153846156</c:v>
                </c:pt>
                <c:pt idx="15">
                  <c:v>0.42307692307692307</c:v>
                </c:pt>
                <c:pt idx="16">
                  <c:v>0.42307692307692307</c:v>
                </c:pt>
                <c:pt idx="17">
                  <c:v>0.42307692307692307</c:v>
                </c:pt>
                <c:pt idx="18">
                  <c:v>0.38461538461538464</c:v>
                </c:pt>
                <c:pt idx="19">
                  <c:v>0.38461538461538464</c:v>
                </c:pt>
                <c:pt idx="20">
                  <c:v>0.38461538461538464</c:v>
                </c:pt>
                <c:pt idx="21">
                  <c:v>0.34615384615384615</c:v>
                </c:pt>
                <c:pt idx="22">
                  <c:v>0.30769230769230771</c:v>
                </c:pt>
                <c:pt idx="23">
                  <c:v>0.30769230769230771</c:v>
                </c:pt>
                <c:pt idx="24">
                  <c:v>0.26923076923076922</c:v>
                </c:pt>
                <c:pt idx="25">
                  <c:v>0.23076923076923078</c:v>
                </c:pt>
                <c:pt idx="26">
                  <c:v>0.23076923076923078</c:v>
                </c:pt>
                <c:pt idx="27">
                  <c:v>0.19230769230769232</c:v>
                </c:pt>
                <c:pt idx="28">
                  <c:v>0.11538461538461539</c:v>
                </c:pt>
                <c:pt idx="29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D67-4629-8E5B-C3A678B486A3}"/>
            </c:ext>
          </c:extLst>
        </c:ser>
        <c:ser>
          <c:idx val="12"/>
          <c:order val="12"/>
          <c:tx>
            <c:strRef>
              <c:f>'4 класс'!$M$1:$M$2</c:f>
              <c:strCache>
                <c:ptCount val="1"/>
                <c:pt idx="0">
                  <c:v>Предварительные результаты школьного этапа всероссийской олимпиады 2023 года по русскому языку результат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'4 класс'!$M$3:$M$33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D67-4629-8E5B-C3A678B4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624064"/>
        <c:axId val="205625600"/>
      </c:barChart>
      <c:catAx>
        <c:axId val="20562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625600"/>
        <c:crosses val="autoZero"/>
        <c:auto val="1"/>
        <c:lblAlgn val="ctr"/>
        <c:lblOffset val="100"/>
        <c:noMultiLvlLbl val="0"/>
      </c:catAx>
      <c:valAx>
        <c:axId val="2056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6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56;&#1091;&#1089;&#1089;&#1082;&#1080;&#1081;%20&#1103;&#1079;&#1099;&#1082;%20&#1096;&#1072;&#1073;&#1083;&#1086;&#1085;%20&#1087;&#1088;&#1086;&#1090;&#1086;&#1082;&#1086;&#1083;&#1072;%204%20-%2011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E4" t="str">
            <v>Цымбалюк Любовь Владимировна</v>
          </cell>
        </row>
        <row r="5">
          <cell r="E5" t="str">
            <v>Цымбалюк Любовь Владимировна</v>
          </cell>
        </row>
        <row r="6">
          <cell r="E6" t="str">
            <v>Цымбалюк Любовь Владимировна</v>
          </cell>
        </row>
        <row r="7">
          <cell r="E7" t="str">
            <v>Цымбалюк Любовь Владимировна</v>
          </cell>
        </row>
        <row r="8">
          <cell r="E8" t="str">
            <v>Цымбалюк Любовь Владимировна</v>
          </cell>
        </row>
        <row r="9">
          <cell r="E9" t="str">
            <v>Цымбалюк Любовь Владимировна</v>
          </cell>
        </row>
        <row r="10">
          <cell r="E10" t="str">
            <v>Цымбалюк Любовь Владимировна</v>
          </cell>
        </row>
        <row r="11">
          <cell r="E11" t="str">
            <v>Цымбалюк Любовь Владимировна</v>
          </cell>
        </row>
        <row r="12">
          <cell r="E12" t="str">
            <v>Цымбалюк Любовь Владимировна</v>
          </cell>
        </row>
        <row r="13">
          <cell r="E13" t="str">
            <v>Цымбалюк Любовь Владимировна</v>
          </cell>
        </row>
        <row r="14">
          <cell r="E14" t="str">
            <v>Цымбалюк Любовь Владимировна</v>
          </cell>
        </row>
        <row r="15">
          <cell r="E15" t="str">
            <v>Цымбалюк Любовь Владимировна</v>
          </cell>
        </row>
        <row r="16">
          <cell r="E16" t="str">
            <v>Цымбалюк Любовь Владимировна</v>
          </cell>
        </row>
        <row r="17">
          <cell r="E17" t="str">
            <v>Цымбалюк Любовь Владимировна</v>
          </cell>
        </row>
        <row r="18">
          <cell r="E18" t="str">
            <v>Цымбалюк Любовь Владимировна</v>
          </cell>
        </row>
        <row r="19">
          <cell r="E19" t="str">
            <v>Цымбалюк Любовь Владимировна</v>
          </cell>
        </row>
        <row r="20">
          <cell r="E20" t="str">
            <v>Цымбалюк Любовь Владимировна</v>
          </cell>
        </row>
        <row r="21">
          <cell r="E21" t="str">
            <v>Цымбалюк Любовь Владимировна</v>
          </cell>
        </row>
        <row r="22">
          <cell r="E22" t="str">
            <v>Цымбалюк Любовь Владимировна</v>
          </cell>
        </row>
        <row r="23">
          <cell r="E23" t="str">
            <v>Цымбалюк Любовь Владимировна</v>
          </cell>
        </row>
        <row r="24">
          <cell r="E24" t="str">
            <v>Цымбалюк Любовь Владимировна</v>
          </cell>
        </row>
        <row r="25">
          <cell r="E25" t="str">
            <v>Цымбалюк Любовь Владимировна</v>
          </cell>
        </row>
        <row r="26">
          <cell r="E26" t="str">
            <v>Цымбалюк Любовь Владимировна</v>
          </cell>
        </row>
        <row r="27">
          <cell r="E27" t="str">
            <v>Цымбалюк Любовь Владимировна</v>
          </cell>
        </row>
        <row r="28">
          <cell r="E28" t="str">
            <v>Цымбалюк Любовь Владимировна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D4" sqref="D4:D32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47.42578125" style="3" customWidth="1"/>
    <col min="5" max="5" width="35.140625" style="3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2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11" t="s">
        <v>44</v>
      </c>
      <c r="B4" s="16">
        <v>1</v>
      </c>
      <c r="C4" s="16" t="s">
        <v>43</v>
      </c>
      <c r="D4" s="6" t="s">
        <v>150</v>
      </c>
      <c r="E4" s="11" t="s">
        <v>55</v>
      </c>
      <c r="F4" s="12">
        <v>3</v>
      </c>
      <c r="G4" s="12">
        <v>5</v>
      </c>
      <c r="H4" s="12">
        <v>1</v>
      </c>
      <c r="I4" s="12">
        <v>5</v>
      </c>
      <c r="J4" s="12">
        <v>9</v>
      </c>
      <c r="K4" s="8">
        <f t="shared" ref="K4:K32" si="0">SUM(F4:J4)</f>
        <v>23</v>
      </c>
      <c r="L4" s="9">
        <f t="shared" ref="L4:L32" si="1">K4/26</f>
        <v>0.88461538461538458</v>
      </c>
      <c r="M4" s="23" t="s">
        <v>57</v>
      </c>
    </row>
    <row r="5" spans="1:13" x14ac:dyDescent="0.25">
      <c r="A5" s="17" t="s">
        <v>49</v>
      </c>
      <c r="B5" s="16">
        <v>2</v>
      </c>
      <c r="C5" s="16" t="s">
        <v>43</v>
      </c>
      <c r="D5" s="6" t="s">
        <v>150</v>
      </c>
      <c r="E5" s="11" t="s">
        <v>55</v>
      </c>
      <c r="F5" s="12">
        <v>3</v>
      </c>
      <c r="G5" s="12">
        <v>5</v>
      </c>
      <c r="H5" s="12">
        <v>1</v>
      </c>
      <c r="I5" s="12">
        <v>4</v>
      </c>
      <c r="J5" s="12">
        <v>8</v>
      </c>
      <c r="K5" s="8">
        <f t="shared" si="0"/>
        <v>21</v>
      </c>
      <c r="L5" s="9">
        <f t="shared" si="1"/>
        <v>0.80769230769230771</v>
      </c>
      <c r="M5" s="23" t="s">
        <v>58</v>
      </c>
    </row>
    <row r="6" spans="1:13" x14ac:dyDescent="0.25">
      <c r="A6" s="21" t="s">
        <v>46</v>
      </c>
      <c r="B6" s="25">
        <v>3</v>
      </c>
      <c r="C6" s="21" t="s">
        <v>43</v>
      </c>
      <c r="D6" s="6" t="s">
        <v>150</v>
      </c>
      <c r="E6" s="21" t="s">
        <v>55</v>
      </c>
      <c r="F6" s="5">
        <v>3</v>
      </c>
      <c r="G6" s="5">
        <v>5</v>
      </c>
      <c r="H6" s="5">
        <v>1</v>
      </c>
      <c r="I6" s="5">
        <v>4</v>
      </c>
      <c r="J6" s="5">
        <v>6</v>
      </c>
      <c r="K6" s="8">
        <f t="shared" si="0"/>
        <v>19</v>
      </c>
      <c r="L6" s="9">
        <f t="shared" si="1"/>
        <v>0.73076923076923073</v>
      </c>
      <c r="M6" s="23" t="s">
        <v>58</v>
      </c>
    </row>
    <row r="7" spans="1:13" x14ac:dyDescent="0.25">
      <c r="A7" s="21" t="s">
        <v>39</v>
      </c>
      <c r="B7" s="16">
        <v>4</v>
      </c>
      <c r="C7" s="24" t="s">
        <v>56</v>
      </c>
      <c r="D7" s="6" t="s">
        <v>150</v>
      </c>
      <c r="E7" s="11" t="s">
        <v>25</v>
      </c>
      <c r="F7" s="12">
        <v>1</v>
      </c>
      <c r="G7" s="12">
        <v>5</v>
      </c>
      <c r="H7" s="12">
        <v>0</v>
      </c>
      <c r="I7" s="12">
        <v>3</v>
      </c>
      <c r="J7" s="12">
        <v>7</v>
      </c>
      <c r="K7" s="8">
        <f t="shared" si="0"/>
        <v>16</v>
      </c>
      <c r="L7" s="9">
        <f t="shared" si="1"/>
        <v>0.61538461538461542</v>
      </c>
      <c r="M7" s="23" t="s">
        <v>58</v>
      </c>
    </row>
    <row r="8" spans="1:13" x14ac:dyDescent="0.25">
      <c r="A8" s="11" t="s">
        <v>47</v>
      </c>
      <c r="B8" s="16">
        <v>5</v>
      </c>
      <c r="C8" s="16" t="s">
        <v>43</v>
      </c>
      <c r="D8" s="6" t="s">
        <v>150</v>
      </c>
      <c r="E8" s="11" t="s">
        <v>55</v>
      </c>
      <c r="F8" s="12">
        <v>3</v>
      </c>
      <c r="G8" s="12">
        <v>5</v>
      </c>
      <c r="H8" s="12">
        <v>1</v>
      </c>
      <c r="I8" s="12">
        <v>4</v>
      </c>
      <c r="J8" s="12">
        <v>3</v>
      </c>
      <c r="K8" s="8">
        <f t="shared" si="0"/>
        <v>16</v>
      </c>
      <c r="L8" s="9">
        <f t="shared" si="1"/>
        <v>0.61538461538461542</v>
      </c>
      <c r="M8" s="23" t="s">
        <v>58</v>
      </c>
    </row>
    <row r="9" spans="1:13" x14ac:dyDescent="0.25">
      <c r="A9" s="11" t="s">
        <v>54</v>
      </c>
      <c r="B9" s="16">
        <v>6</v>
      </c>
      <c r="C9" s="16" t="s">
        <v>43</v>
      </c>
      <c r="D9" s="6" t="s">
        <v>150</v>
      </c>
      <c r="E9" s="11" t="s">
        <v>55</v>
      </c>
      <c r="F9" s="12">
        <v>0</v>
      </c>
      <c r="G9" s="12">
        <v>5</v>
      </c>
      <c r="H9" s="12">
        <v>1</v>
      </c>
      <c r="I9" s="12">
        <v>4</v>
      </c>
      <c r="J9" s="12">
        <v>6</v>
      </c>
      <c r="K9" s="8">
        <f t="shared" si="0"/>
        <v>16</v>
      </c>
      <c r="L9" s="9">
        <f t="shared" si="1"/>
        <v>0.61538461538461542</v>
      </c>
      <c r="M9" s="23" t="s">
        <v>58</v>
      </c>
    </row>
    <row r="10" spans="1:13" x14ac:dyDescent="0.25">
      <c r="A10" s="21" t="s">
        <v>45</v>
      </c>
      <c r="B10" s="25">
        <v>7</v>
      </c>
      <c r="C10" s="21" t="s">
        <v>43</v>
      </c>
      <c r="D10" s="6" t="s">
        <v>150</v>
      </c>
      <c r="E10" s="21" t="s">
        <v>55</v>
      </c>
      <c r="F10" s="5">
        <v>3</v>
      </c>
      <c r="G10" s="5">
        <v>5</v>
      </c>
      <c r="H10" s="5">
        <v>0</v>
      </c>
      <c r="I10" s="5">
        <v>4</v>
      </c>
      <c r="J10" s="5">
        <v>3</v>
      </c>
      <c r="K10" s="8">
        <f t="shared" si="0"/>
        <v>15</v>
      </c>
      <c r="L10" s="9">
        <f t="shared" si="1"/>
        <v>0.57692307692307687</v>
      </c>
      <c r="M10" s="23" t="s">
        <v>58</v>
      </c>
    </row>
    <row r="11" spans="1:13" x14ac:dyDescent="0.25">
      <c r="A11" s="11" t="s">
        <v>48</v>
      </c>
      <c r="B11" s="16">
        <v>8</v>
      </c>
      <c r="C11" s="16" t="s">
        <v>43</v>
      </c>
      <c r="D11" s="6" t="s">
        <v>150</v>
      </c>
      <c r="E11" s="11" t="s">
        <v>55</v>
      </c>
      <c r="F11" s="12">
        <v>0</v>
      </c>
      <c r="G11" s="12">
        <v>5</v>
      </c>
      <c r="H11" s="12">
        <v>1</v>
      </c>
      <c r="I11" s="12">
        <v>3</v>
      </c>
      <c r="J11" s="12">
        <v>6</v>
      </c>
      <c r="K11" s="8">
        <f t="shared" si="0"/>
        <v>15</v>
      </c>
      <c r="L11" s="9">
        <f t="shared" si="1"/>
        <v>0.57692307692307687</v>
      </c>
      <c r="M11" s="23" t="s">
        <v>58</v>
      </c>
    </row>
    <row r="12" spans="1:13" x14ac:dyDescent="0.25">
      <c r="A12" s="17" t="s">
        <v>53</v>
      </c>
      <c r="B12" s="26">
        <v>9</v>
      </c>
      <c r="C12" s="17" t="s">
        <v>43</v>
      </c>
      <c r="D12" s="6" t="s">
        <v>150</v>
      </c>
      <c r="E12" s="17" t="s">
        <v>55</v>
      </c>
      <c r="F12" s="18">
        <v>3</v>
      </c>
      <c r="G12" s="18">
        <v>5</v>
      </c>
      <c r="H12" s="18">
        <v>0</v>
      </c>
      <c r="I12" s="18">
        <v>4</v>
      </c>
      <c r="J12" s="18">
        <v>3</v>
      </c>
      <c r="K12" s="8">
        <f t="shared" si="0"/>
        <v>15</v>
      </c>
      <c r="L12" s="9">
        <f t="shared" si="1"/>
        <v>0.57692307692307687</v>
      </c>
      <c r="M12" s="23" t="s">
        <v>58</v>
      </c>
    </row>
    <row r="13" spans="1:13" x14ac:dyDescent="0.25">
      <c r="A13" s="11" t="s">
        <v>31</v>
      </c>
      <c r="B13" s="16">
        <v>10</v>
      </c>
      <c r="C13" s="16" t="s">
        <v>56</v>
      </c>
      <c r="D13" s="6" t="s">
        <v>150</v>
      </c>
      <c r="E13" s="11" t="s">
        <v>25</v>
      </c>
      <c r="F13" s="12">
        <v>2</v>
      </c>
      <c r="G13" s="12">
        <v>4</v>
      </c>
      <c r="H13" s="12">
        <v>1</v>
      </c>
      <c r="I13" s="12">
        <v>3</v>
      </c>
      <c r="J13" s="12">
        <v>4</v>
      </c>
      <c r="K13" s="8">
        <f t="shared" si="0"/>
        <v>14</v>
      </c>
      <c r="L13" s="9">
        <f t="shared" si="1"/>
        <v>0.53846153846153844</v>
      </c>
      <c r="M13" s="23" t="s">
        <v>41</v>
      </c>
    </row>
    <row r="14" spans="1:13" x14ac:dyDescent="0.25">
      <c r="A14" s="17" t="s">
        <v>52</v>
      </c>
      <c r="B14" s="16">
        <v>11</v>
      </c>
      <c r="C14" s="16" t="s">
        <v>43</v>
      </c>
      <c r="D14" s="6" t="s">
        <v>150</v>
      </c>
      <c r="E14" s="11" t="s">
        <v>55</v>
      </c>
      <c r="F14" s="12">
        <v>3</v>
      </c>
      <c r="G14" s="12">
        <v>4</v>
      </c>
      <c r="H14" s="12">
        <v>0</v>
      </c>
      <c r="I14" s="12">
        <v>4</v>
      </c>
      <c r="J14" s="12">
        <v>3</v>
      </c>
      <c r="K14" s="8">
        <f t="shared" si="0"/>
        <v>14</v>
      </c>
      <c r="L14" s="9">
        <f t="shared" si="1"/>
        <v>0.53846153846153844</v>
      </c>
      <c r="M14" s="23" t="s">
        <v>41</v>
      </c>
    </row>
    <row r="15" spans="1:13" x14ac:dyDescent="0.25">
      <c r="A15" s="21" t="s">
        <v>40</v>
      </c>
      <c r="B15" s="16">
        <v>12</v>
      </c>
      <c r="C15" s="16" t="s">
        <v>56</v>
      </c>
      <c r="D15" s="6" t="s">
        <v>150</v>
      </c>
      <c r="E15" s="11" t="s">
        <v>25</v>
      </c>
      <c r="F15" s="12">
        <v>2</v>
      </c>
      <c r="G15" s="12">
        <v>3</v>
      </c>
      <c r="H15" s="12">
        <v>0</v>
      </c>
      <c r="I15" s="12">
        <v>3</v>
      </c>
      <c r="J15" s="12">
        <v>5</v>
      </c>
      <c r="K15" s="8">
        <f t="shared" si="0"/>
        <v>13</v>
      </c>
      <c r="L15" s="9">
        <f t="shared" si="1"/>
        <v>0.5</v>
      </c>
      <c r="M15" s="23" t="s">
        <v>41</v>
      </c>
    </row>
    <row r="16" spans="1:13" x14ac:dyDescent="0.25">
      <c r="A16" s="21" t="s">
        <v>42</v>
      </c>
      <c r="B16" s="25">
        <v>13</v>
      </c>
      <c r="C16" s="21" t="s">
        <v>43</v>
      </c>
      <c r="D16" s="6" t="s">
        <v>150</v>
      </c>
      <c r="E16" s="21" t="s">
        <v>55</v>
      </c>
      <c r="F16" s="5">
        <v>3</v>
      </c>
      <c r="G16" s="5">
        <v>3</v>
      </c>
      <c r="H16" s="5">
        <v>0</v>
      </c>
      <c r="I16" s="5">
        <v>4</v>
      </c>
      <c r="J16" s="5">
        <v>3</v>
      </c>
      <c r="K16" s="8">
        <f t="shared" si="0"/>
        <v>13</v>
      </c>
      <c r="L16" s="9">
        <f t="shared" si="1"/>
        <v>0.5</v>
      </c>
      <c r="M16" s="23" t="s">
        <v>41</v>
      </c>
    </row>
    <row r="17" spans="1:13" x14ac:dyDescent="0.25">
      <c r="A17" s="11" t="s">
        <v>26</v>
      </c>
      <c r="B17" s="16">
        <v>14</v>
      </c>
      <c r="C17" s="16" t="s">
        <v>56</v>
      </c>
      <c r="D17" s="6" t="s">
        <v>150</v>
      </c>
      <c r="E17" s="11" t="s">
        <v>25</v>
      </c>
      <c r="F17" s="12">
        <v>2</v>
      </c>
      <c r="G17" s="12">
        <v>5</v>
      </c>
      <c r="H17" s="12">
        <v>1</v>
      </c>
      <c r="I17" s="12">
        <v>2</v>
      </c>
      <c r="J17" s="12">
        <v>2</v>
      </c>
      <c r="K17" s="8">
        <f t="shared" si="0"/>
        <v>12</v>
      </c>
      <c r="L17" s="9">
        <f t="shared" si="1"/>
        <v>0.46153846153846156</v>
      </c>
      <c r="M17" s="23" t="s">
        <v>41</v>
      </c>
    </row>
    <row r="18" spans="1:13" x14ac:dyDescent="0.25">
      <c r="A18" s="21" t="s">
        <v>24</v>
      </c>
      <c r="B18" s="25">
        <v>15</v>
      </c>
      <c r="C18" s="21" t="s">
        <v>56</v>
      </c>
      <c r="D18" s="6" t="s">
        <v>150</v>
      </c>
      <c r="E18" s="21" t="s">
        <v>25</v>
      </c>
      <c r="F18" s="5">
        <v>1</v>
      </c>
      <c r="G18" s="5">
        <v>5</v>
      </c>
      <c r="H18" s="5">
        <v>1</v>
      </c>
      <c r="I18" s="5">
        <v>3</v>
      </c>
      <c r="J18" s="5">
        <v>1</v>
      </c>
      <c r="K18" s="8">
        <f t="shared" si="0"/>
        <v>11</v>
      </c>
      <c r="L18" s="9">
        <f t="shared" si="1"/>
        <v>0.42307692307692307</v>
      </c>
      <c r="M18" s="23" t="s">
        <v>41</v>
      </c>
    </row>
    <row r="19" spans="1:13" x14ac:dyDescent="0.25">
      <c r="A19" s="11" t="s">
        <v>34</v>
      </c>
      <c r="B19" s="16">
        <v>16</v>
      </c>
      <c r="C19" s="16" t="s">
        <v>56</v>
      </c>
      <c r="D19" s="6" t="s">
        <v>150</v>
      </c>
      <c r="E19" s="11" t="s">
        <v>25</v>
      </c>
      <c r="F19" s="12">
        <v>1</v>
      </c>
      <c r="G19" s="12">
        <v>4</v>
      </c>
      <c r="H19" s="12">
        <v>1</v>
      </c>
      <c r="I19" s="12">
        <v>4</v>
      </c>
      <c r="J19" s="12">
        <v>1</v>
      </c>
      <c r="K19" s="8">
        <f t="shared" si="0"/>
        <v>11</v>
      </c>
      <c r="L19" s="9">
        <f t="shared" si="1"/>
        <v>0.42307692307692307</v>
      </c>
      <c r="M19" s="23" t="s">
        <v>41</v>
      </c>
    </row>
    <row r="20" spans="1:13" x14ac:dyDescent="0.25">
      <c r="A20" s="21" t="s">
        <v>50</v>
      </c>
      <c r="B20" s="25">
        <v>17</v>
      </c>
      <c r="C20" s="21" t="s">
        <v>43</v>
      </c>
      <c r="D20" s="6" t="s">
        <v>150</v>
      </c>
      <c r="E20" s="21" t="s">
        <v>55</v>
      </c>
      <c r="F20" s="5">
        <v>0</v>
      </c>
      <c r="G20" s="5">
        <v>4</v>
      </c>
      <c r="H20" s="5">
        <v>0</v>
      </c>
      <c r="I20" s="5">
        <v>1</v>
      </c>
      <c r="J20" s="5">
        <v>6</v>
      </c>
      <c r="K20" s="8">
        <f t="shared" si="0"/>
        <v>11</v>
      </c>
      <c r="L20" s="9">
        <f t="shared" si="1"/>
        <v>0.42307692307692307</v>
      </c>
      <c r="M20" s="23" t="s">
        <v>41</v>
      </c>
    </row>
    <row r="21" spans="1:13" x14ac:dyDescent="0.25">
      <c r="A21" s="21" t="s">
        <v>33</v>
      </c>
      <c r="B21" s="25">
        <v>18</v>
      </c>
      <c r="C21" s="21" t="s">
        <v>56</v>
      </c>
      <c r="D21" s="6" t="s">
        <v>150</v>
      </c>
      <c r="E21" s="21" t="s">
        <v>25</v>
      </c>
      <c r="F21" s="5">
        <v>1</v>
      </c>
      <c r="G21" s="5">
        <v>5</v>
      </c>
      <c r="H21" s="5">
        <v>0</v>
      </c>
      <c r="I21" s="5">
        <v>3</v>
      </c>
      <c r="J21" s="5">
        <v>1</v>
      </c>
      <c r="K21" s="8">
        <f t="shared" si="0"/>
        <v>10</v>
      </c>
      <c r="L21" s="9">
        <f t="shared" si="1"/>
        <v>0.38461538461538464</v>
      </c>
      <c r="M21" s="23" t="s">
        <v>41</v>
      </c>
    </row>
    <row r="22" spans="1:13" x14ac:dyDescent="0.25">
      <c r="A22" s="17" t="s">
        <v>38</v>
      </c>
      <c r="B22" s="16">
        <v>19</v>
      </c>
      <c r="C22" s="16" t="s">
        <v>56</v>
      </c>
      <c r="D22" s="6" t="s">
        <v>150</v>
      </c>
      <c r="E22" s="11" t="s">
        <v>25</v>
      </c>
      <c r="F22" s="12">
        <v>1</v>
      </c>
      <c r="G22" s="12">
        <v>3</v>
      </c>
      <c r="H22" s="12">
        <v>1</v>
      </c>
      <c r="I22" s="12">
        <v>3</v>
      </c>
      <c r="J22" s="12">
        <v>2</v>
      </c>
      <c r="K22" s="8">
        <f t="shared" si="0"/>
        <v>10</v>
      </c>
      <c r="L22" s="9">
        <f t="shared" si="1"/>
        <v>0.38461538461538464</v>
      </c>
      <c r="M22" s="23" t="s">
        <v>41</v>
      </c>
    </row>
    <row r="23" spans="1:13" x14ac:dyDescent="0.25">
      <c r="A23" s="11" t="s">
        <v>234</v>
      </c>
      <c r="B23" s="16">
        <v>20</v>
      </c>
      <c r="C23" s="16" t="s">
        <v>43</v>
      </c>
      <c r="D23" s="6" t="s">
        <v>150</v>
      </c>
      <c r="E23" s="11" t="s">
        <v>55</v>
      </c>
      <c r="F23" s="12">
        <v>0</v>
      </c>
      <c r="G23" s="12">
        <v>4</v>
      </c>
      <c r="H23" s="12">
        <v>0</v>
      </c>
      <c r="I23" s="12">
        <v>3</v>
      </c>
      <c r="J23" s="12">
        <v>3</v>
      </c>
      <c r="K23" s="8">
        <f t="shared" si="0"/>
        <v>10</v>
      </c>
      <c r="L23" s="9">
        <f t="shared" si="1"/>
        <v>0.38461538461538464</v>
      </c>
      <c r="M23" s="23" t="s">
        <v>41</v>
      </c>
    </row>
    <row r="24" spans="1:13" x14ac:dyDescent="0.25">
      <c r="A24" s="11" t="s">
        <v>29</v>
      </c>
      <c r="B24" s="16">
        <v>21</v>
      </c>
      <c r="C24" s="16" t="s">
        <v>56</v>
      </c>
      <c r="D24" s="6" t="s">
        <v>150</v>
      </c>
      <c r="E24" s="11" t="s">
        <v>25</v>
      </c>
      <c r="F24" s="12">
        <v>1</v>
      </c>
      <c r="G24" s="12">
        <v>5</v>
      </c>
      <c r="H24" s="12">
        <v>1</v>
      </c>
      <c r="I24" s="12">
        <v>2</v>
      </c>
      <c r="J24" s="12">
        <v>0</v>
      </c>
      <c r="K24" s="8">
        <f t="shared" si="0"/>
        <v>9</v>
      </c>
      <c r="L24" s="9">
        <f t="shared" si="1"/>
        <v>0.34615384615384615</v>
      </c>
      <c r="M24" s="23" t="s">
        <v>41</v>
      </c>
    </row>
    <row r="25" spans="1:13" x14ac:dyDescent="0.25">
      <c r="A25" s="21" t="s">
        <v>28</v>
      </c>
      <c r="B25" s="25">
        <v>22</v>
      </c>
      <c r="C25" s="21" t="s">
        <v>56</v>
      </c>
      <c r="D25" s="6" t="s">
        <v>150</v>
      </c>
      <c r="E25" s="21" t="s">
        <v>25</v>
      </c>
      <c r="F25" s="5">
        <v>1</v>
      </c>
      <c r="G25" s="5">
        <v>3</v>
      </c>
      <c r="H25" s="5">
        <v>0</v>
      </c>
      <c r="I25" s="5">
        <v>3</v>
      </c>
      <c r="J25" s="5">
        <v>1</v>
      </c>
      <c r="K25" s="8">
        <f t="shared" si="0"/>
        <v>8</v>
      </c>
      <c r="L25" s="9">
        <f t="shared" si="1"/>
        <v>0.30769230769230771</v>
      </c>
      <c r="M25" s="23" t="s">
        <v>41</v>
      </c>
    </row>
    <row r="26" spans="1:13" x14ac:dyDescent="0.25">
      <c r="A26" s="17" t="s">
        <v>35</v>
      </c>
      <c r="B26" s="16">
        <v>23</v>
      </c>
      <c r="C26" s="16" t="s">
        <v>56</v>
      </c>
      <c r="D26" s="6" t="s">
        <v>150</v>
      </c>
      <c r="E26" s="11" t="s">
        <v>25</v>
      </c>
      <c r="F26" s="12">
        <v>0</v>
      </c>
      <c r="G26" s="12">
        <v>4</v>
      </c>
      <c r="H26" s="12">
        <v>1</v>
      </c>
      <c r="I26" s="12">
        <v>3</v>
      </c>
      <c r="J26" s="12">
        <v>0</v>
      </c>
      <c r="K26" s="8">
        <f t="shared" si="0"/>
        <v>8</v>
      </c>
      <c r="L26" s="9">
        <f t="shared" si="1"/>
        <v>0.30769230769230771</v>
      </c>
      <c r="M26" s="23" t="s">
        <v>41</v>
      </c>
    </row>
    <row r="27" spans="1:13" x14ac:dyDescent="0.25">
      <c r="A27" s="11" t="s">
        <v>51</v>
      </c>
      <c r="B27" s="16">
        <v>24</v>
      </c>
      <c r="C27" s="16" t="s">
        <v>43</v>
      </c>
      <c r="D27" s="6" t="s">
        <v>150</v>
      </c>
      <c r="E27" s="11" t="s">
        <v>55</v>
      </c>
      <c r="F27" s="12">
        <v>0</v>
      </c>
      <c r="G27" s="12">
        <v>3</v>
      </c>
      <c r="H27" s="12">
        <v>0</v>
      </c>
      <c r="I27" s="12">
        <v>4</v>
      </c>
      <c r="J27" s="12">
        <v>0</v>
      </c>
      <c r="K27" s="8">
        <f t="shared" si="0"/>
        <v>7</v>
      </c>
      <c r="L27" s="9">
        <f t="shared" si="1"/>
        <v>0.26923076923076922</v>
      </c>
      <c r="M27" s="23" t="s">
        <v>41</v>
      </c>
    </row>
    <row r="28" spans="1:13" x14ac:dyDescent="0.25">
      <c r="A28" s="11" t="s">
        <v>30</v>
      </c>
      <c r="B28" s="16">
        <v>25</v>
      </c>
      <c r="C28" s="16" t="s">
        <v>56</v>
      </c>
      <c r="D28" s="6" t="s">
        <v>150</v>
      </c>
      <c r="E28" s="11" t="s">
        <v>25</v>
      </c>
      <c r="F28" s="12">
        <v>0</v>
      </c>
      <c r="G28" s="12">
        <v>3</v>
      </c>
      <c r="H28" s="12">
        <v>1</v>
      </c>
      <c r="I28" s="12">
        <v>2</v>
      </c>
      <c r="J28" s="12">
        <v>0</v>
      </c>
      <c r="K28" s="8">
        <f t="shared" si="0"/>
        <v>6</v>
      </c>
      <c r="L28" s="9">
        <f t="shared" si="1"/>
        <v>0.23076923076923078</v>
      </c>
      <c r="M28" s="23" t="s">
        <v>41</v>
      </c>
    </row>
    <row r="29" spans="1:13" x14ac:dyDescent="0.25">
      <c r="A29" s="17" t="s">
        <v>36</v>
      </c>
      <c r="B29" s="26">
        <v>26</v>
      </c>
      <c r="C29" s="17" t="s">
        <v>56</v>
      </c>
      <c r="D29" s="6" t="s">
        <v>150</v>
      </c>
      <c r="E29" s="17" t="s">
        <v>25</v>
      </c>
      <c r="F29" s="18">
        <v>0</v>
      </c>
      <c r="G29" s="18">
        <v>2</v>
      </c>
      <c r="H29" s="18">
        <v>0</v>
      </c>
      <c r="I29" s="18">
        <v>3</v>
      </c>
      <c r="J29" s="18">
        <v>1</v>
      </c>
      <c r="K29" s="8">
        <f t="shared" si="0"/>
        <v>6</v>
      </c>
      <c r="L29" s="9">
        <f t="shared" si="1"/>
        <v>0.23076923076923078</v>
      </c>
      <c r="M29" s="23" t="s">
        <v>41</v>
      </c>
    </row>
    <row r="30" spans="1:13" x14ac:dyDescent="0.25">
      <c r="A30" s="17" t="s">
        <v>32</v>
      </c>
      <c r="B30" s="16">
        <v>27</v>
      </c>
      <c r="C30" s="16" t="s">
        <v>56</v>
      </c>
      <c r="D30" s="6" t="s">
        <v>150</v>
      </c>
      <c r="E30" s="11" t="s">
        <v>25</v>
      </c>
      <c r="F30" s="12">
        <v>0</v>
      </c>
      <c r="G30" s="12">
        <v>3</v>
      </c>
      <c r="H30" s="12">
        <v>0</v>
      </c>
      <c r="I30" s="12">
        <v>2</v>
      </c>
      <c r="J30" s="12">
        <v>0</v>
      </c>
      <c r="K30" s="8">
        <f t="shared" si="0"/>
        <v>5</v>
      </c>
      <c r="L30" s="9">
        <f t="shared" si="1"/>
        <v>0.19230769230769232</v>
      </c>
      <c r="M30" s="23" t="s">
        <v>41</v>
      </c>
    </row>
    <row r="31" spans="1:13" x14ac:dyDescent="0.25">
      <c r="A31" s="11" t="s">
        <v>37</v>
      </c>
      <c r="B31" s="16">
        <v>28</v>
      </c>
      <c r="C31" s="16" t="s">
        <v>56</v>
      </c>
      <c r="D31" s="6" t="s">
        <v>150</v>
      </c>
      <c r="E31" s="11" t="s">
        <v>25</v>
      </c>
      <c r="F31" s="12">
        <v>0</v>
      </c>
      <c r="G31" s="12">
        <v>2</v>
      </c>
      <c r="H31" s="12">
        <v>0</v>
      </c>
      <c r="I31" s="12">
        <v>1</v>
      </c>
      <c r="J31" s="12">
        <v>0</v>
      </c>
      <c r="K31" s="8">
        <f t="shared" si="0"/>
        <v>3</v>
      </c>
      <c r="L31" s="9">
        <f t="shared" si="1"/>
        <v>0.11538461538461539</v>
      </c>
      <c r="M31" s="23" t="s">
        <v>41</v>
      </c>
    </row>
    <row r="32" spans="1:13" x14ac:dyDescent="0.25">
      <c r="A32" s="21" t="s">
        <v>27</v>
      </c>
      <c r="B32" s="25">
        <v>29</v>
      </c>
      <c r="C32" s="21" t="s">
        <v>56</v>
      </c>
      <c r="D32" s="6" t="s">
        <v>150</v>
      </c>
      <c r="E32" s="21" t="s">
        <v>25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8">
        <f t="shared" si="0"/>
        <v>1</v>
      </c>
      <c r="L32" s="9">
        <f t="shared" si="1"/>
        <v>3.8461538461538464E-2</v>
      </c>
      <c r="M32" s="23" t="s">
        <v>41</v>
      </c>
    </row>
    <row r="33" spans="1:13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8"/>
      <c r="L33" s="9"/>
      <c r="M33" s="10"/>
    </row>
  </sheetData>
  <sortState ref="A4:M32">
    <sortCondition descending="1" ref="L4:L32"/>
  </sortState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zoomScale="90" zoomScaleNormal="90" workbookViewId="0">
      <selection activeCell="N5" sqref="N5:N11"/>
    </sheetView>
  </sheetViews>
  <sheetFormatPr defaultColWidth="9.140625" defaultRowHeight="15.75" x14ac:dyDescent="0.25"/>
  <cols>
    <col min="1" max="1" width="39.140625" style="3" bestFit="1" customWidth="1"/>
    <col min="2" max="2" width="8.42578125" style="3" bestFit="1" customWidth="1"/>
    <col min="3" max="3" width="4" style="3" bestFit="1" customWidth="1"/>
    <col min="4" max="4" width="29.85546875" style="3" bestFit="1" customWidth="1"/>
    <col min="5" max="5" width="35.285156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" customHeight="1" x14ac:dyDescent="0.25">
      <c r="A4" s="17" t="s">
        <v>124</v>
      </c>
      <c r="B4" s="18">
        <v>1</v>
      </c>
      <c r="C4" s="19">
        <v>5</v>
      </c>
      <c r="D4" s="12" t="s">
        <v>61</v>
      </c>
      <c r="E4" s="15" t="str">
        <f>'[1]8 класс'!E25</f>
        <v>Цымбалюк Любовь Владимировна</v>
      </c>
      <c r="F4" s="18">
        <v>1</v>
      </c>
      <c r="G4" s="18">
        <v>4</v>
      </c>
      <c r="H4" s="18">
        <v>4</v>
      </c>
      <c r="I4" s="18">
        <v>5</v>
      </c>
      <c r="J4" s="18">
        <v>5</v>
      </c>
      <c r="K4" s="18">
        <v>9</v>
      </c>
      <c r="L4" s="8">
        <f t="shared" ref="L4:L26" si="0">SUM(F4:K4)</f>
        <v>28</v>
      </c>
      <c r="M4" s="9">
        <f t="shared" ref="M4:M26" si="1">L4/30</f>
        <v>0.93333333333333335</v>
      </c>
      <c r="N4" s="10" t="s">
        <v>57</v>
      </c>
    </row>
    <row r="5" spans="1:14" ht="18" customHeight="1" x14ac:dyDescent="0.25">
      <c r="A5" s="21" t="s">
        <v>125</v>
      </c>
      <c r="B5" s="5">
        <v>5</v>
      </c>
      <c r="C5" s="6">
        <v>5</v>
      </c>
      <c r="D5" s="12" t="s">
        <v>61</v>
      </c>
      <c r="E5" s="6" t="str">
        <f>'[1]8 класс'!E12</f>
        <v>Цымбалюк Любовь Владимировна</v>
      </c>
      <c r="F5" s="5">
        <v>0</v>
      </c>
      <c r="G5" s="5">
        <v>5</v>
      </c>
      <c r="H5" s="5">
        <v>1</v>
      </c>
      <c r="I5" s="5">
        <v>3</v>
      </c>
      <c r="J5" s="5">
        <v>3</v>
      </c>
      <c r="K5" s="5">
        <v>8</v>
      </c>
      <c r="L5" s="8">
        <f t="shared" si="0"/>
        <v>20</v>
      </c>
      <c r="M5" s="9">
        <f t="shared" si="1"/>
        <v>0.66666666666666663</v>
      </c>
      <c r="N5" s="10" t="s">
        <v>58</v>
      </c>
    </row>
    <row r="6" spans="1:14" ht="18" customHeight="1" x14ac:dyDescent="0.25">
      <c r="A6" s="17" t="s">
        <v>126</v>
      </c>
      <c r="B6" s="18">
        <v>3</v>
      </c>
      <c r="C6" s="19">
        <v>5</v>
      </c>
      <c r="D6" s="12" t="s">
        <v>61</v>
      </c>
      <c r="E6" s="19" t="str">
        <f>'[1]8 класс'!E24</f>
        <v>Цымбалюк Любовь Владимировна</v>
      </c>
      <c r="F6" s="18">
        <v>1</v>
      </c>
      <c r="G6" s="18">
        <v>4</v>
      </c>
      <c r="H6" s="18">
        <v>1</v>
      </c>
      <c r="I6" s="18">
        <v>3</v>
      </c>
      <c r="J6" s="18">
        <v>4</v>
      </c>
      <c r="K6" s="18">
        <v>6</v>
      </c>
      <c r="L6" s="8">
        <f t="shared" si="0"/>
        <v>19</v>
      </c>
      <c r="M6" s="9">
        <f t="shared" si="1"/>
        <v>0.6333333333333333</v>
      </c>
      <c r="N6" s="10" t="s">
        <v>58</v>
      </c>
    </row>
    <row r="7" spans="1:14" ht="18" customHeight="1" x14ac:dyDescent="0.25">
      <c r="A7" s="17" t="s">
        <v>127</v>
      </c>
      <c r="B7" s="12">
        <v>2</v>
      </c>
      <c r="C7" s="12">
        <v>5</v>
      </c>
      <c r="D7" s="12" t="s">
        <v>61</v>
      </c>
      <c r="E7" s="27" t="str">
        <f>'[1]8 класс'!E11</f>
        <v>Цымбалюк Любовь Владимировна</v>
      </c>
      <c r="F7" s="12">
        <v>0</v>
      </c>
      <c r="G7" s="12">
        <v>3</v>
      </c>
      <c r="H7" s="12">
        <v>1</v>
      </c>
      <c r="I7" s="12">
        <v>4</v>
      </c>
      <c r="J7" s="12">
        <v>4</v>
      </c>
      <c r="K7" s="12">
        <v>6</v>
      </c>
      <c r="L7" s="8">
        <f t="shared" si="0"/>
        <v>18</v>
      </c>
      <c r="M7" s="9">
        <f t="shared" si="1"/>
        <v>0.6</v>
      </c>
      <c r="N7" s="10" t="s">
        <v>58</v>
      </c>
    </row>
    <row r="8" spans="1:14" ht="18" customHeight="1" x14ac:dyDescent="0.25">
      <c r="A8" s="21" t="s">
        <v>128</v>
      </c>
      <c r="B8" s="5">
        <v>4</v>
      </c>
      <c r="C8" s="6">
        <v>5</v>
      </c>
      <c r="D8" s="12" t="s">
        <v>61</v>
      </c>
      <c r="E8" s="6" t="str">
        <f>'[1]8 класс'!E7</f>
        <v>Цымбалюк Любовь Владимировна</v>
      </c>
      <c r="F8" s="5">
        <v>3</v>
      </c>
      <c r="G8" s="5">
        <v>1</v>
      </c>
      <c r="H8" s="5">
        <v>4</v>
      </c>
      <c r="I8" s="5">
        <v>4</v>
      </c>
      <c r="J8" s="5">
        <v>6</v>
      </c>
      <c r="K8" s="5">
        <v>0</v>
      </c>
      <c r="L8" s="8">
        <f t="shared" si="0"/>
        <v>18</v>
      </c>
      <c r="M8" s="9">
        <f t="shared" si="1"/>
        <v>0.6</v>
      </c>
      <c r="N8" s="10" t="s">
        <v>58</v>
      </c>
    </row>
    <row r="9" spans="1:14" ht="18" customHeight="1" x14ac:dyDescent="0.25">
      <c r="A9" s="17" t="s">
        <v>129</v>
      </c>
      <c r="B9" s="18">
        <v>6</v>
      </c>
      <c r="C9" s="19">
        <v>5</v>
      </c>
      <c r="D9" s="12" t="s">
        <v>61</v>
      </c>
      <c r="E9" s="19" t="str">
        <f>'[1]8 класс'!E22</f>
        <v>Цымбалюк Любовь Владимировна</v>
      </c>
      <c r="F9" s="18">
        <v>0</v>
      </c>
      <c r="G9" s="18">
        <v>4</v>
      </c>
      <c r="H9" s="18">
        <v>0</v>
      </c>
      <c r="I9" s="18">
        <v>3</v>
      </c>
      <c r="J9" s="18">
        <v>3</v>
      </c>
      <c r="K9" s="18">
        <v>8</v>
      </c>
      <c r="L9" s="8">
        <f t="shared" si="0"/>
        <v>18</v>
      </c>
      <c r="M9" s="9">
        <f t="shared" si="1"/>
        <v>0.6</v>
      </c>
      <c r="N9" s="10" t="s">
        <v>58</v>
      </c>
    </row>
    <row r="10" spans="1:14" ht="18" customHeight="1" x14ac:dyDescent="0.25">
      <c r="A10" s="17" t="s">
        <v>130</v>
      </c>
      <c r="B10" s="12">
        <v>7</v>
      </c>
      <c r="C10" s="12">
        <v>5</v>
      </c>
      <c r="D10" s="12" t="s">
        <v>61</v>
      </c>
      <c r="E10" s="27" t="str">
        <f>'[1]8 класс'!E14</f>
        <v>Цымбалюк Любовь Владимировна</v>
      </c>
      <c r="F10" s="12">
        <v>0</v>
      </c>
      <c r="G10" s="12">
        <v>4</v>
      </c>
      <c r="H10" s="12">
        <v>1</v>
      </c>
      <c r="I10" s="12">
        <v>3</v>
      </c>
      <c r="J10" s="12">
        <v>3</v>
      </c>
      <c r="K10" s="12">
        <v>6</v>
      </c>
      <c r="L10" s="8">
        <f t="shared" si="0"/>
        <v>17</v>
      </c>
      <c r="M10" s="9">
        <f t="shared" si="1"/>
        <v>0.56666666666666665</v>
      </c>
      <c r="N10" s="10" t="s">
        <v>58</v>
      </c>
    </row>
    <row r="11" spans="1:14" ht="18" customHeight="1" x14ac:dyDescent="0.25">
      <c r="A11" s="17" t="s">
        <v>131</v>
      </c>
      <c r="B11" s="18">
        <v>8</v>
      </c>
      <c r="C11" s="19">
        <v>5</v>
      </c>
      <c r="D11" s="12" t="s">
        <v>61</v>
      </c>
      <c r="E11" s="19" t="str">
        <f>'[1]8 класс'!E23</f>
        <v>Цымбалюк Любовь Владимировна</v>
      </c>
      <c r="F11" s="18">
        <v>0</v>
      </c>
      <c r="G11" s="18">
        <v>4</v>
      </c>
      <c r="H11" s="18">
        <v>0</v>
      </c>
      <c r="I11" s="18">
        <v>2</v>
      </c>
      <c r="J11" s="18">
        <v>3</v>
      </c>
      <c r="K11" s="18">
        <v>8</v>
      </c>
      <c r="L11" s="8">
        <f t="shared" si="0"/>
        <v>17</v>
      </c>
      <c r="M11" s="9">
        <f t="shared" si="1"/>
        <v>0.56666666666666665</v>
      </c>
      <c r="N11" s="10" t="s">
        <v>58</v>
      </c>
    </row>
    <row r="12" spans="1:14" ht="18" customHeight="1" x14ac:dyDescent="0.25">
      <c r="A12" s="11" t="s">
        <v>132</v>
      </c>
      <c r="B12" s="12">
        <v>9</v>
      </c>
      <c r="C12" s="12">
        <v>5</v>
      </c>
      <c r="D12" s="12" t="s">
        <v>61</v>
      </c>
      <c r="E12" s="27" t="str">
        <f>'[1]8 класс'!E9</f>
        <v>Цымбалюк Любовь Владимировна</v>
      </c>
      <c r="F12" s="12">
        <v>0</v>
      </c>
      <c r="G12" s="12">
        <v>3</v>
      </c>
      <c r="H12" s="12">
        <v>0</v>
      </c>
      <c r="I12" s="12">
        <v>4</v>
      </c>
      <c r="J12" s="12">
        <v>5</v>
      </c>
      <c r="K12" s="12">
        <v>4</v>
      </c>
      <c r="L12" s="8">
        <f t="shared" si="0"/>
        <v>16</v>
      </c>
      <c r="M12" s="9">
        <f t="shared" si="1"/>
        <v>0.53333333333333333</v>
      </c>
      <c r="N12" s="10" t="s">
        <v>41</v>
      </c>
    </row>
    <row r="13" spans="1:14" ht="18" customHeight="1" x14ac:dyDescent="0.25">
      <c r="A13" s="11" t="s">
        <v>133</v>
      </c>
      <c r="B13" s="12">
        <v>10</v>
      </c>
      <c r="C13" s="19">
        <v>5</v>
      </c>
      <c r="D13" s="12" t="s">
        <v>61</v>
      </c>
      <c r="E13" s="27" t="str">
        <f>'[1]8 класс'!E20</f>
        <v>Цымбалюк Любовь Владимировна</v>
      </c>
      <c r="F13" s="12">
        <v>0</v>
      </c>
      <c r="G13" s="12">
        <v>4</v>
      </c>
      <c r="H13" s="12">
        <v>0</v>
      </c>
      <c r="I13" s="12">
        <v>4</v>
      </c>
      <c r="J13" s="12">
        <v>0</v>
      </c>
      <c r="K13" s="12">
        <v>8</v>
      </c>
      <c r="L13" s="8">
        <f t="shared" si="0"/>
        <v>16</v>
      </c>
      <c r="M13" s="9">
        <f t="shared" si="1"/>
        <v>0.53333333333333333</v>
      </c>
      <c r="N13" s="10" t="s">
        <v>41</v>
      </c>
    </row>
    <row r="14" spans="1:14" ht="18" customHeight="1" x14ac:dyDescent="0.25">
      <c r="A14" s="11" t="s">
        <v>134</v>
      </c>
      <c r="B14" s="12">
        <v>11</v>
      </c>
      <c r="C14" s="12">
        <v>5</v>
      </c>
      <c r="D14" s="12" t="s">
        <v>61</v>
      </c>
      <c r="E14" s="27" t="str">
        <f>'[1]8 класс'!E21</f>
        <v>Цымбалюк Любовь Владимировна</v>
      </c>
      <c r="F14" s="12">
        <v>0</v>
      </c>
      <c r="G14" s="12">
        <v>4</v>
      </c>
      <c r="H14" s="12">
        <v>1</v>
      </c>
      <c r="I14" s="12">
        <v>4</v>
      </c>
      <c r="J14" s="12">
        <v>4</v>
      </c>
      <c r="K14" s="12">
        <v>3</v>
      </c>
      <c r="L14" s="8">
        <f t="shared" si="0"/>
        <v>16</v>
      </c>
      <c r="M14" s="9">
        <f t="shared" si="1"/>
        <v>0.53333333333333333</v>
      </c>
      <c r="N14" s="10" t="s">
        <v>41</v>
      </c>
    </row>
    <row r="15" spans="1:14" ht="18" customHeight="1" x14ac:dyDescent="0.25">
      <c r="A15" s="11" t="s">
        <v>135</v>
      </c>
      <c r="B15" s="12">
        <v>12</v>
      </c>
      <c r="C15" s="19">
        <v>5</v>
      </c>
      <c r="D15" s="12" t="s">
        <v>61</v>
      </c>
      <c r="E15" s="27" t="str">
        <f>'[1]8 класс'!E10</f>
        <v>Цымбалюк Любовь Владимировна</v>
      </c>
      <c r="F15" s="12">
        <v>0</v>
      </c>
      <c r="G15" s="12">
        <v>3</v>
      </c>
      <c r="H15" s="12">
        <v>0</v>
      </c>
      <c r="I15" s="12">
        <v>4</v>
      </c>
      <c r="J15" s="12">
        <v>3</v>
      </c>
      <c r="K15" s="12">
        <v>5</v>
      </c>
      <c r="L15" s="8">
        <f t="shared" si="0"/>
        <v>15</v>
      </c>
      <c r="M15" s="9">
        <f t="shared" si="1"/>
        <v>0.5</v>
      </c>
      <c r="N15" s="10" t="s">
        <v>41</v>
      </c>
    </row>
    <row r="16" spans="1:14" ht="18" customHeight="1" x14ac:dyDescent="0.25">
      <c r="A16" s="21" t="s">
        <v>136</v>
      </c>
      <c r="B16" s="5">
        <v>13</v>
      </c>
      <c r="C16" s="6">
        <v>5</v>
      </c>
      <c r="D16" s="12" t="s">
        <v>61</v>
      </c>
      <c r="E16" s="6" t="str">
        <f>'[1]8 класс'!E4</f>
        <v>Цымбалюк Любовь Владимировна</v>
      </c>
      <c r="F16" s="5">
        <v>0</v>
      </c>
      <c r="G16" s="5">
        <v>3</v>
      </c>
      <c r="H16" s="5">
        <v>1</v>
      </c>
      <c r="I16" s="5">
        <v>4</v>
      </c>
      <c r="J16" s="5">
        <v>3</v>
      </c>
      <c r="K16" s="5">
        <v>3</v>
      </c>
      <c r="L16" s="8">
        <f t="shared" si="0"/>
        <v>14</v>
      </c>
      <c r="M16" s="9">
        <f t="shared" si="1"/>
        <v>0.46666666666666667</v>
      </c>
      <c r="N16" s="10" t="s">
        <v>41</v>
      </c>
    </row>
    <row r="17" spans="1:14" ht="18" customHeight="1" x14ac:dyDescent="0.25">
      <c r="A17" s="21" t="s">
        <v>137</v>
      </c>
      <c r="B17" s="5">
        <v>14</v>
      </c>
      <c r="C17" s="6">
        <v>5</v>
      </c>
      <c r="D17" s="12" t="s">
        <v>61</v>
      </c>
      <c r="E17" s="6" t="str">
        <f>'[1]8 класс'!E6</f>
        <v>Цымбалюк Любовь Владимировна</v>
      </c>
      <c r="F17" s="5">
        <v>0</v>
      </c>
      <c r="G17" s="5">
        <v>3</v>
      </c>
      <c r="H17" s="5">
        <v>0</v>
      </c>
      <c r="I17" s="5">
        <v>4</v>
      </c>
      <c r="J17" s="5">
        <v>0</v>
      </c>
      <c r="K17" s="5">
        <v>6</v>
      </c>
      <c r="L17" s="8">
        <f t="shared" si="0"/>
        <v>13</v>
      </c>
      <c r="M17" s="9">
        <f t="shared" si="1"/>
        <v>0.43333333333333335</v>
      </c>
      <c r="N17" s="10" t="s">
        <v>41</v>
      </c>
    </row>
    <row r="18" spans="1:14" ht="18" customHeight="1" x14ac:dyDescent="0.25">
      <c r="A18" s="11" t="s">
        <v>138</v>
      </c>
      <c r="B18" s="12">
        <v>15</v>
      </c>
      <c r="C18" s="19">
        <v>5</v>
      </c>
      <c r="D18" s="12" t="s">
        <v>61</v>
      </c>
      <c r="E18" s="13" t="str">
        <f>'[1]8 класс'!E5</f>
        <v>Цымбалюк Любовь Владимировна</v>
      </c>
      <c r="F18" s="12">
        <v>0</v>
      </c>
      <c r="G18" s="12">
        <v>4</v>
      </c>
      <c r="H18" s="12">
        <v>0</v>
      </c>
      <c r="I18" s="12">
        <v>4</v>
      </c>
      <c r="J18" s="12">
        <v>0</v>
      </c>
      <c r="K18" s="12">
        <v>4</v>
      </c>
      <c r="L18" s="8">
        <f t="shared" si="0"/>
        <v>12</v>
      </c>
      <c r="M18" s="9">
        <f t="shared" si="1"/>
        <v>0.4</v>
      </c>
      <c r="N18" s="10" t="s">
        <v>41</v>
      </c>
    </row>
    <row r="19" spans="1:14" ht="18" customHeight="1" x14ac:dyDescent="0.25">
      <c r="A19" s="11" t="s">
        <v>139</v>
      </c>
      <c r="B19" s="12">
        <v>16</v>
      </c>
      <c r="C19" s="12">
        <v>5</v>
      </c>
      <c r="D19" s="12" t="s">
        <v>61</v>
      </c>
      <c r="E19" s="13" t="str">
        <f>'[1]8 класс'!E8</f>
        <v>Цымбалюк Любовь Владимировна</v>
      </c>
      <c r="F19" s="12">
        <v>0</v>
      </c>
      <c r="G19" s="12">
        <v>3</v>
      </c>
      <c r="H19" s="12">
        <v>0</v>
      </c>
      <c r="I19" s="12">
        <v>4</v>
      </c>
      <c r="J19" s="12">
        <v>2</v>
      </c>
      <c r="K19" s="12">
        <v>3</v>
      </c>
      <c r="L19" s="8">
        <f t="shared" si="0"/>
        <v>12</v>
      </c>
      <c r="M19" s="9">
        <f t="shared" si="1"/>
        <v>0.4</v>
      </c>
      <c r="N19" s="10" t="s">
        <v>41</v>
      </c>
    </row>
    <row r="20" spans="1:14" ht="18" customHeight="1" x14ac:dyDescent="0.25">
      <c r="A20" s="11" t="s">
        <v>140</v>
      </c>
      <c r="B20" s="12">
        <v>17</v>
      </c>
      <c r="C20" s="19">
        <v>5</v>
      </c>
      <c r="D20" s="12" t="s">
        <v>61</v>
      </c>
      <c r="E20" s="13" t="str">
        <f>'[1]8 класс'!E16</f>
        <v>Цымбалюк Любовь Владимировна</v>
      </c>
      <c r="F20" s="12">
        <v>0</v>
      </c>
      <c r="G20" s="12">
        <v>3</v>
      </c>
      <c r="H20" s="12">
        <v>1</v>
      </c>
      <c r="I20" s="12">
        <v>3</v>
      </c>
      <c r="J20" s="12">
        <v>0</v>
      </c>
      <c r="K20" s="12">
        <v>4</v>
      </c>
      <c r="L20" s="8">
        <f t="shared" si="0"/>
        <v>11</v>
      </c>
      <c r="M20" s="9">
        <f t="shared" si="1"/>
        <v>0.36666666666666664</v>
      </c>
      <c r="N20" s="10" t="s">
        <v>41</v>
      </c>
    </row>
    <row r="21" spans="1:14" ht="18" customHeight="1" x14ac:dyDescent="0.25">
      <c r="A21" s="17" t="s">
        <v>141</v>
      </c>
      <c r="B21" s="18">
        <v>18</v>
      </c>
      <c r="C21" s="12">
        <v>5</v>
      </c>
      <c r="D21" s="12" t="s">
        <v>61</v>
      </c>
      <c r="E21" s="15" t="str">
        <f>'[1]8 класс'!E28</f>
        <v>Цымбалюк Любовь Владимировна</v>
      </c>
      <c r="F21" s="18">
        <v>0</v>
      </c>
      <c r="G21" s="18">
        <v>3</v>
      </c>
      <c r="H21" s="18">
        <v>0</v>
      </c>
      <c r="I21" s="18">
        <v>4</v>
      </c>
      <c r="J21" s="18">
        <v>0</v>
      </c>
      <c r="K21" s="18">
        <v>4</v>
      </c>
      <c r="L21" s="8">
        <f t="shared" si="0"/>
        <v>11</v>
      </c>
      <c r="M21" s="9">
        <f t="shared" si="1"/>
        <v>0.36666666666666664</v>
      </c>
      <c r="N21" s="10" t="s">
        <v>41</v>
      </c>
    </row>
    <row r="22" spans="1:14" ht="18" customHeight="1" x14ac:dyDescent="0.25">
      <c r="A22" s="17" t="s">
        <v>142</v>
      </c>
      <c r="B22" s="18">
        <v>19</v>
      </c>
      <c r="C22" s="12">
        <v>5</v>
      </c>
      <c r="D22" s="12" t="s">
        <v>61</v>
      </c>
      <c r="E22" s="15" t="str">
        <f>'[1]8 класс'!E26</f>
        <v>Цымбалюк Любовь Владимировна</v>
      </c>
      <c r="F22" s="18">
        <v>0</v>
      </c>
      <c r="G22" s="18">
        <v>3</v>
      </c>
      <c r="H22" s="18">
        <v>0</v>
      </c>
      <c r="I22" s="18">
        <v>3</v>
      </c>
      <c r="J22" s="18">
        <v>3</v>
      </c>
      <c r="K22" s="18">
        <v>1</v>
      </c>
      <c r="L22" s="8">
        <f t="shared" si="0"/>
        <v>10</v>
      </c>
      <c r="M22" s="9">
        <f t="shared" si="1"/>
        <v>0.33333333333333331</v>
      </c>
      <c r="N22" s="10" t="s">
        <v>41</v>
      </c>
    </row>
    <row r="23" spans="1:14" ht="18" customHeight="1" x14ac:dyDescent="0.25">
      <c r="A23" s="17" t="s">
        <v>143</v>
      </c>
      <c r="B23" s="18">
        <v>20</v>
      </c>
      <c r="C23" s="19">
        <v>5</v>
      </c>
      <c r="D23" s="12" t="s">
        <v>61</v>
      </c>
      <c r="E23" s="15" t="str">
        <f>'[1]8 класс'!E15</f>
        <v>Цымбалюк Любовь Владимировна</v>
      </c>
      <c r="F23" s="18">
        <v>0</v>
      </c>
      <c r="G23" s="18">
        <v>3</v>
      </c>
      <c r="H23" s="18">
        <v>0</v>
      </c>
      <c r="I23" s="18">
        <v>4</v>
      </c>
      <c r="J23" s="18">
        <v>2</v>
      </c>
      <c r="K23" s="18">
        <v>0</v>
      </c>
      <c r="L23" s="8">
        <f t="shared" si="0"/>
        <v>9</v>
      </c>
      <c r="M23" s="9">
        <f t="shared" si="1"/>
        <v>0.3</v>
      </c>
      <c r="N23" s="10" t="s">
        <v>41</v>
      </c>
    </row>
    <row r="24" spans="1:14" ht="18" customHeight="1" x14ac:dyDescent="0.25">
      <c r="A24" s="15" t="s">
        <v>144</v>
      </c>
      <c r="B24" s="12">
        <v>21</v>
      </c>
      <c r="C24" s="6">
        <v>5</v>
      </c>
      <c r="D24" s="12" t="s">
        <v>61</v>
      </c>
      <c r="E24" s="11" t="str">
        <f>'[1]8 класс'!E17</f>
        <v>Цымбалюк Любовь Владимировна</v>
      </c>
      <c r="F24" s="12">
        <v>0</v>
      </c>
      <c r="G24" s="12">
        <v>2</v>
      </c>
      <c r="H24" s="12">
        <v>1</v>
      </c>
      <c r="I24" s="12">
        <v>4</v>
      </c>
      <c r="J24" s="12">
        <v>0</v>
      </c>
      <c r="K24" s="12">
        <v>2</v>
      </c>
      <c r="L24" s="8">
        <f t="shared" si="0"/>
        <v>9</v>
      </c>
      <c r="M24" s="9">
        <f t="shared" si="1"/>
        <v>0.3</v>
      </c>
      <c r="N24" s="10" t="s">
        <v>41</v>
      </c>
    </row>
    <row r="25" spans="1:14" ht="18" customHeight="1" x14ac:dyDescent="0.25">
      <c r="A25" s="21" t="s">
        <v>145</v>
      </c>
      <c r="B25" s="12">
        <v>22</v>
      </c>
      <c r="C25" s="6">
        <v>5</v>
      </c>
      <c r="D25" s="12" t="s">
        <v>61</v>
      </c>
      <c r="E25" s="13" t="str">
        <f>'[1]8 класс'!E18</f>
        <v>Цымбалюк Любовь Владимировна</v>
      </c>
      <c r="F25" s="12">
        <v>0</v>
      </c>
      <c r="G25" s="12">
        <v>3</v>
      </c>
      <c r="H25" s="12">
        <v>1</v>
      </c>
      <c r="I25" s="12">
        <v>4</v>
      </c>
      <c r="J25" s="12">
        <v>1</v>
      </c>
      <c r="K25" s="12">
        <v>0</v>
      </c>
      <c r="L25" s="8">
        <f t="shared" si="0"/>
        <v>9</v>
      </c>
      <c r="M25" s="9">
        <f t="shared" si="1"/>
        <v>0.3</v>
      </c>
      <c r="N25" s="10" t="s">
        <v>41</v>
      </c>
    </row>
    <row r="26" spans="1:14" ht="18" customHeight="1" x14ac:dyDescent="0.25">
      <c r="A26" s="21" t="s">
        <v>146</v>
      </c>
      <c r="B26" s="12">
        <v>23</v>
      </c>
      <c r="C26" s="19">
        <v>5</v>
      </c>
      <c r="D26" s="12" t="s">
        <v>61</v>
      </c>
      <c r="E26" s="13" t="str">
        <f>'[1]8 класс'!E19</f>
        <v>Цымбалюк Любовь Владимировна</v>
      </c>
      <c r="F26" s="12">
        <v>0</v>
      </c>
      <c r="G26" s="12">
        <v>3</v>
      </c>
      <c r="H26" s="12">
        <v>0</v>
      </c>
      <c r="I26" s="12">
        <v>3</v>
      </c>
      <c r="J26" s="12">
        <v>3</v>
      </c>
      <c r="K26" s="12">
        <v>0</v>
      </c>
      <c r="L26" s="8">
        <f t="shared" si="0"/>
        <v>9</v>
      </c>
      <c r="M26" s="9">
        <f t="shared" si="1"/>
        <v>0.3</v>
      </c>
      <c r="N26" s="10" t="s">
        <v>41</v>
      </c>
    </row>
    <row r="27" spans="1:14" ht="18" customHeight="1" x14ac:dyDescent="0.25">
      <c r="A27" s="17" t="s">
        <v>148</v>
      </c>
      <c r="B27" s="18">
        <v>25</v>
      </c>
      <c r="C27" s="19">
        <v>5</v>
      </c>
      <c r="D27" s="12" t="s">
        <v>61</v>
      </c>
      <c r="E27" s="15" t="str">
        <f>'[1]8 класс'!E27</f>
        <v>Цымбалюк Любовь Владимировна</v>
      </c>
      <c r="F27" s="18">
        <v>0</v>
      </c>
      <c r="G27" s="18">
        <v>3</v>
      </c>
      <c r="H27" s="18">
        <v>0</v>
      </c>
      <c r="I27" s="18">
        <v>1</v>
      </c>
      <c r="J27" s="18">
        <v>3</v>
      </c>
      <c r="K27" s="18">
        <v>1</v>
      </c>
      <c r="L27" s="8">
        <f>SUM(F27:K27)</f>
        <v>8</v>
      </c>
      <c r="M27" s="9">
        <f>L27/30</f>
        <v>0.26666666666666666</v>
      </c>
      <c r="N27" s="10" t="s">
        <v>41</v>
      </c>
    </row>
    <row r="28" spans="1:14" ht="18" customHeight="1" x14ac:dyDescent="0.25">
      <c r="A28" s="11" t="s">
        <v>147</v>
      </c>
      <c r="B28" s="12">
        <v>24</v>
      </c>
      <c r="C28" s="12">
        <v>5</v>
      </c>
      <c r="D28" s="12" t="s">
        <v>61</v>
      </c>
      <c r="E28" s="13" t="str">
        <f>'[1]8 класс'!E13</f>
        <v>Цымбалюк Любовь Владимировна</v>
      </c>
      <c r="F28" s="12">
        <v>0</v>
      </c>
      <c r="G28" s="12">
        <v>3</v>
      </c>
      <c r="H28" s="12">
        <v>0</v>
      </c>
      <c r="I28" s="12">
        <v>4</v>
      </c>
      <c r="J28" s="12">
        <v>0</v>
      </c>
      <c r="K28" s="12">
        <v>0</v>
      </c>
      <c r="L28" s="8">
        <f>SUM(F28:K28)</f>
        <v>7</v>
      </c>
      <c r="M28" s="9">
        <f>L28/30</f>
        <v>0.23333333333333334</v>
      </c>
      <c r="N28" s="10" t="s">
        <v>41</v>
      </c>
    </row>
    <row r="29" spans="1:14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8">
        <f t="shared" ref="L29:L33" si="2">SUM(F29:K29)</f>
        <v>0</v>
      </c>
      <c r="M29" s="9">
        <f t="shared" ref="M29:M33" si="3">L29/30</f>
        <v>0</v>
      </c>
      <c r="N29" s="10"/>
    </row>
    <row r="30" spans="1:14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8">
        <f t="shared" si="2"/>
        <v>0</v>
      </c>
      <c r="M30" s="9">
        <f t="shared" si="3"/>
        <v>0</v>
      </c>
      <c r="N30" s="10"/>
    </row>
    <row r="31" spans="1:14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8">
        <f t="shared" si="2"/>
        <v>0</v>
      </c>
      <c r="M31" s="9">
        <f t="shared" si="3"/>
        <v>0</v>
      </c>
      <c r="N31" s="10"/>
    </row>
    <row r="32" spans="1:14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8">
        <f t="shared" si="2"/>
        <v>0</v>
      </c>
      <c r="M32" s="9">
        <f t="shared" si="3"/>
        <v>0</v>
      </c>
      <c r="N32" s="10"/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si="2"/>
        <v>0</v>
      </c>
      <c r="M33" s="9">
        <f t="shared" si="3"/>
        <v>0</v>
      </c>
      <c r="N33" s="10"/>
    </row>
  </sheetData>
  <sortState ref="A27:N28">
    <sortCondition descending="1" ref="M27:M28"/>
  </sortState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5" sqref="N5:N11"/>
    </sheetView>
  </sheetViews>
  <sheetFormatPr defaultColWidth="9.140625" defaultRowHeight="15.75" x14ac:dyDescent="0.25"/>
  <cols>
    <col min="1" max="1" width="38.5703125" style="3" bestFit="1" customWidth="1"/>
    <col min="2" max="2" width="7.7109375" style="3" bestFit="1" customWidth="1"/>
    <col min="3" max="3" width="4.140625" style="3" bestFit="1" customWidth="1"/>
    <col min="4" max="4" width="32.28515625" style="3" customWidth="1"/>
    <col min="5" max="5" width="35.7109375" style="3" bestFit="1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8" customHeight="1" x14ac:dyDescent="0.25">
      <c r="A4" s="17" t="s">
        <v>211</v>
      </c>
      <c r="B4" s="26">
        <v>4</v>
      </c>
      <c r="C4" s="17" t="s">
        <v>90</v>
      </c>
      <c r="D4" s="16" t="s">
        <v>61</v>
      </c>
      <c r="E4" s="17" t="s">
        <v>62</v>
      </c>
      <c r="F4" s="18">
        <v>0</v>
      </c>
      <c r="G4" s="18">
        <v>5</v>
      </c>
      <c r="H4" s="18">
        <v>1</v>
      </c>
      <c r="I4" s="18">
        <v>4</v>
      </c>
      <c r="J4" s="18">
        <v>5</v>
      </c>
      <c r="K4" s="18">
        <v>8</v>
      </c>
      <c r="L4" s="28">
        <f t="shared" ref="L4:L32" si="0">SUM(F4:K4)</f>
        <v>23</v>
      </c>
      <c r="M4" s="29">
        <f t="shared" ref="M4:M32" si="1">L4/30</f>
        <v>0.76666666666666672</v>
      </c>
      <c r="N4" s="23" t="s">
        <v>57</v>
      </c>
    </row>
    <row r="5" spans="1:14" ht="18" customHeight="1" x14ac:dyDescent="0.25">
      <c r="A5" s="17" t="s">
        <v>91</v>
      </c>
      <c r="B5" s="16">
        <v>30</v>
      </c>
      <c r="C5" s="16" t="s">
        <v>92</v>
      </c>
      <c r="D5" s="21" t="s">
        <v>93</v>
      </c>
      <c r="E5" s="21" t="s">
        <v>94</v>
      </c>
      <c r="F5" s="12">
        <v>0</v>
      </c>
      <c r="G5" s="12">
        <v>4</v>
      </c>
      <c r="H5" s="12">
        <v>1</v>
      </c>
      <c r="I5" s="12">
        <v>4</v>
      </c>
      <c r="J5" s="12">
        <v>5</v>
      </c>
      <c r="K5" s="12">
        <v>8</v>
      </c>
      <c r="L5" s="28">
        <f t="shared" si="0"/>
        <v>22</v>
      </c>
      <c r="M5" s="29">
        <f t="shared" si="1"/>
        <v>0.73333333333333328</v>
      </c>
      <c r="N5" s="23" t="s">
        <v>58</v>
      </c>
    </row>
    <row r="6" spans="1:14" ht="18" customHeight="1" x14ac:dyDescent="0.25">
      <c r="A6" s="21" t="s">
        <v>95</v>
      </c>
      <c r="B6" s="25">
        <v>12</v>
      </c>
      <c r="C6" s="21" t="s">
        <v>90</v>
      </c>
      <c r="D6" s="16" t="s">
        <v>61</v>
      </c>
      <c r="E6" s="21" t="s">
        <v>62</v>
      </c>
      <c r="F6" s="5">
        <v>1</v>
      </c>
      <c r="G6" s="5">
        <v>5</v>
      </c>
      <c r="H6" s="5">
        <v>1</v>
      </c>
      <c r="I6" s="5">
        <v>4</v>
      </c>
      <c r="J6" s="5">
        <v>4</v>
      </c>
      <c r="K6" s="5">
        <v>6</v>
      </c>
      <c r="L6" s="28">
        <f t="shared" si="0"/>
        <v>21</v>
      </c>
      <c r="M6" s="29">
        <f t="shared" si="1"/>
        <v>0.7</v>
      </c>
      <c r="N6" s="23" t="s">
        <v>58</v>
      </c>
    </row>
    <row r="7" spans="1:14" ht="18" customHeight="1" x14ac:dyDescent="0.25">
      <c r="A7" s="17" t="s">
        <v>96</v>
      </c>
      <c r="B7" s="16">
        <v>2</v>
      </c>
      <c r="C7" s="17" t="s">
        <v>97</v>
      </c>
      <c r="D7" s="16" t="s">
        <v>61</v>
      </c>
      <c r="E7" s="21" t="s">
        <v>62</v>
      </c>
      <c r="F7" s="12">
        <v>1</v>
      </c>
      <c r="G7" s="12">
        <v>5</v>
      </c>
      <c r="H7" s="12">
        <v>1</v>
      </c>
      <c r="I7" s="12">
        <v>4</v>
      </c>
      <c r="J7" s="12">
        <v>5</v>
      </c>
      <c r="K7" s="12">
        <v>5</v>
      </c>
      <c r="L7" s="28">
        <f t="shared" si="0"/>
        <v>21</v>
      </c>
      <c r="M7" s="29">
        <f t="shared" si="1"/>
        <v>0.7</v>
      </c>
      <c r="N7" s="23" t="s">
        <v>58</v>
      </c>
    </row>
    <row r="8" spans="1:14" ht="18" customHeight="1" x14ac:dyDescent="0.25">
      <c r="A8" s="11" t="s">
        <v>98</v>
      </c>
      <c r="B8" s="16">
        <v>4</v>
      </c>
      <c r="C8" s="16" t="s">
        <v>90</v>
      </c>
      <c r="D8" s="16" t="s">
        <v>61</v>
      </c>
      <c r="E8" s="11" t="s">
        <v>62</v>
      </c>
      <c r="F8" s="12">
        <v>0</v>
      </c>
      <c r="G8" s="12">
        <v>5</v>
      </c>
      <c r="H8" s="12">
        <v>1</v>
      </c>
      <c r="I8" s="12">
        <v>2</v>
      </c>
      <c r="J8" s="12">
        <v>4</v>
      </c>
      <c r="K8" s="12">
        <v>8</v>
      </c>
      <c r="L8" s="28">
        <f t="shared" si="0"/>
        <v>20</v>
      </c>
      <c r="M8" s="29">
        <f t="shared" si="1"/>
        <v>0.66666666666666663</v>
      </c>
      <c r="N8" s="23" t="s">
        <v>58</v>
      </c>
    </row>
    <row r="9" spans="1:14" ht="18" customHeight="1" x14ac:dyDescent="0.25">
      <c r="A9" s="11" t="s">
        <v>99</v>
      </c>
      <c r="B9" s="16">
        <v>3</v>
      </c>
      <c r="C9" s="16" t="s">
        <v>90</v>
      </c>
      <c r="D9" s="16" t="s">
        <v>61</v>
      </c>
      <c r="E9" s="21" t="s">
        <v>62</v>
      </c>
      <c r="F9" s="12">
        <v>0</v>
      </c>
      <c r="G9" s="12">
        <v>5</v>
      </c>
      <c r="H9" s="12">
        <v>1</v>
      </c>
      <c r="I9" s="12">
        <v>4</v>
      </c>
      <c r="J9" s="12">
        <v>4</v>
      </c>
      <c r="K9" s="12">
        <v>6</v>
      </c>
      <c r="L9" s="28">
        <f t="shared" si="0"/>
        <v>20</v>
      </c>
      <c r="M9" s="29">
        <f t="shared" si="1"/>
        <v>0.66666666666666663</v>
      </c>
      <c r="N9" s="23" t="s">
        <v>58</v>
      </c>
    </row>
    <row r="10" spans="1:14" ht="18" customHeight="1" x14ac:dyDescent="0.25">
      <c r="A10" s="21" t="s">
        <v>100</v>
      </c>
      <c r="B10" s="25">
        <v>17</v>
      </c>
      <c r="C10" s="21" t="s">
        <v>92</v>
      </c>
      <c r="D10" s="21" t="s">
        <v>93</v>
      </c>
      <c r="E10" s="21" t="s">
        <v>94</v>
      </c>
      <c r="F10" s="5">
        <v>0</v>
      </c>
      <c r="G10" s="5">
        <v>4</v>
      </c>
      <c r="H10" s="5">
        <v>1</v>
      </c>
      <c r="I10" s="5">
        <v>3</v>
      </c>
      <c r="J10" s="5">
        <v>4</v>
      </c>
      <c r="K10" s="5">
        <v>7</v>
      </c>
      <c r="L10" s="28">
        <f t="shared" si="0"/>
        <v>19</v>
      </c>
      <c r="M10" s="29">
        <f t="shared" si="1"/>
        <v>0.6333333333333333</v>
      </c>
      <c r="N10" s="23" t="s">
        <v>58</v>
      </c>
    </row>
    <row r="11" spans="1:14" ht="18" customHeight="1" x14ac:dyDescent="0.25">
      <c r="A11" s="11" t="s">
        <v>101</v>
      </c>
      <c r="B11" s="16">
        <v>18</v>
      </c>
      <c r="C11" s="16" t="s">
        <v>92</v>
      </c>
      <c r="D11" s="21" t="s">
        <v>93</v>
      </c>
      <c r="E11" s="21" t="s">
        <v>94</v>
      </c>
      <c r="F11" s="12">
        <v>0</v>
      </c>
      <c r="G11" s="12">
        <v>4</v>
      </c>
      <c r="H11" s="12">
        <v>1</v>
      </c>
      <c r="I11" s="12">
        <v>4</v>
      </c>
      <c r="J11" s="12">
        <v>3</v>
      </c>
      <c r="K11" s="12">
        <v>7</v>
      </c>
      <c r="L11" s="28">
        <f t="shared" si="0"/>
        <v>19</v>
      </c>
      <c r="M11" s="29">
        <f t="shared" si="1"/>
        <v>0.6333333333333333</v>
      </c>
      <c r="N11" s="23" t="s">
        <v>58</v>
      </c>
    </row>
    <row r="12" spans="1:14" ht="18" customHeight="1" x14ac:dyDescent="0.25">
      <c r="A12" s="21" t="s">
        <v>102</v>
      </c>
      <c r="B12" s="25">
        <v>1</v>
      </c>
      <c r="C12" s="21" t="s">
        <v>90</v>
      </c>
      <c r="D12" s="16" t="s">
        <v>61</v>
      </c>
      <c r="E12" s="21" t="s">
        <v>62</v>
      </c>
      <c r="F12" s="5">
        <v>0</v>
      </c>
      <c r="G12" s="5">
        <v>5</v>
      </c>
      <c r="H12" s="5">
        <v>2</v>
      </c>
      <c r="I12" s="5">
        <v>4</v>
      </c>
      <c r="J12" s="5">
        <v>0</v>
      </c>
      <c r="K12" s="5">
        <v>7</v>
      </c>
      <c r="L12" s="28">
        <f t="shared" si="0"/>
        <v>18</v>
      </c>
      <c r="M12" s="29">
        <f t="shared" si="1"/>
        <v>0.6</v>
      </c>
      <c r="N12" s="23" t="s">
        <v>41</v>
      </c>
    </row>
    <row r="13" spans="1:14" ht="18" customHeight="1" x14ac:dyDescent="0.25">
      <c r="A13" s="21" t="s">
        <v>103</v>
      </c>
      <c r="B13" s="25">
        <v>13</v>
      </c>
      <c r="C13" s="17" t="s">
        <v>90</v>
      </c>
      <c r="D13" s="16" t="s">
        <v>61</v>
      </c>
      <c r="E13" s="21" t="s">
        <v>62</v>
      </c>
      <c r="F13" s="5">
        <v>0</v>
      </c>
      <c r="G13" s="5">
        <v>3</v>
      </c>
      <c r="H13" s="5">
        <v>1</v>
      </c>
      <c r="I13" s="5">
        <v>4</v>
      </c>
      <c r="J13" s="5">
        <v>4</v>
      </c>
      <c r="K13" s="5">
        <v>6</v>
      </c>
      <c r="L13" s="28">
        <f t="shared" si="0"/>
        <v>18</v>
      </c>
      <c r="M13" s="29">
        <f t="shared" si="1"/>
        <v>0.6</v>
      </c>
      <c r="N13" s="23" t="s">
        <v>41</v>
      </c>
    </row>
    <row r="14" spans="1:14" ht="18" customHeight="1" x14ac:dyDescent="0.25">
      <c r="A14" s="11" t="s">
        <v>104</v>
      </c>
      <c r="B14" s="16">
        <v>10</v>
      </c>
      <c r="C14" s="17" t="s">
        <v>97</v>
      </c>
      <c r="D14" s="16" t="s">
        <v>61</v>
      </c>
      <c r="E14" s="11" t="s">
        <v>62</v>
      </c>
      <c r="F14" s="12">
        <v>0</v>
      </c>
      <c r="G14" s="12">
        <v>5</v>
      </c>
      <c r="H14" s="12">
        <v>1</v>
      </c>
      <c r="I14" s="12">
        <v>2</v>
      </c>
      <c r="J14" s="12">
        <v>4</v>
      </c>
      <c r="K14" s="12">
        <v>6</v>
      </c>
      <c r="L14" s="28">
        <f t="shared" si="0"/>
        <v>18</v>
      </c>
      <c r="M14" s="29">
        <f t="shared" si="1"/>
        <v>0.6</v>
      </c>
      <c r="N14" s="23" t="s">
        <v>41</v>
      </c>
    </row>
    <row r="15" spans="1:14" ht="18" customHeight="1" x14ac:dyDescent="0.25">
      <c r="A15" s="11" t="s">
        <v>105</v>
      </c>
      <c r="B15" s="16">
        <v>19</v>
      </c>
      <c r="C15" s="16" t="s">
        <v>92</v>
      </c>
      <c r="D15" s="21" t="s">
        <v>93</v>
      </c>
      <c r="E15" s="21" t="s">
        <v>94</v>
      </c>
      <c r="F15" s="12">
        <v>0</v>
      </c>
      <c r="G15" s="12">
        <v>4</v>
      </c>
      <c r="H15" s="12">
        <v>1</v>
      </c>
      <c r="I15" s="12">
        <v>5</v>
      </c>
      <c r="J15" s="12">
        <v>5</v>
      </c>
      <c r="K15" s="12">
        <v>3</v>
      </c>
      <c r="L15" s="28">
        <f t="shared" si="0"/>
        <v>18</v>
      </c>
      <c r="M15" s="29">
        <f t="shared" si="1"/>
        <v>0.6</v>
      </c>
      <c r="N15" s="23" t="s">
        <v>41</v>
      </c>
    </row>
    <row r="16" spans="1:14" ht="18" customHeight="1" x14ac:dyDescent="0.25">
      <c r="A16" s="17" t="s">
        <v>106</v>
      </c>
      <c r="B16" s="16">
        <v>5</v>
      </c>
      <c r="C16" s="21" t="s">
        <v>90</v>
      </c>
      <c r="D16" s="16" t="s">
        <v>61</v>
      </c>
      <c r="E16" s="11" t="s">
        <v>62</v>
      </c>
      <c r="F16" s="12">
        <v>2</v>
      </c>
      <c r="G16" s="12">
        <v>2</v>
      </c>
      <c r="H16" s="12">
        <v>1</v>
      </c>
      <c r="I16" s="12">
        <v>4</v>
      </c>
      <c r="J16" s="12">
        <v>4</v>
      </c>
      <c r="K16" s="12">
        <v>4</v>
      </c>
      <c r="L16" s="28">
        <f t="shared" si="0"/>
        <v>17</v>
      </c>
      <c r="M16" s="29">
        <f t="shared" si="1"/>
        <v>0.56666666666666665</v>
      </c>
      <c r="N16" s="23" t="s">
        <v>41</v>
      </c>
    </row>
    <row r="17" spans="1:14" ht="18" customHeight="1" x14ac:dyDescent="0.25">
      <c r="A17" s="21" t="s">
        <v>107</v>
      </c>
      <c r="B17" s="25">
        <v>20</v>
      </c>
      <c r="C17" s="21" t="s">
        <v>92</v>
      </c>
      <c r="D17" s="21" t="s">
        <v>93</v>
      </c>
      <c r="E17" s="21" t="s">
        <v>94</v>
      </c>
      <c r="F17" s="5">
        <v>0</v>
      </c>
      <c r="G17" s="5">
        <v>4</v>
      </c>
      <c r="H17" s="5">
        <v>1</v>
      </c>
      <c r="I17" s="5">
        <v>4</v>
      </c>
      <c r="J17" s="5">
        <v>5</v>
      </c>
      <c r="K17" s="5">
        <v>3</v>
      </c>
      <c r="L17" s="28">
        <f t="shared" si="0"/>
        <v>17</v>
      </c>
      <c r="M17" s="29">
        <f t="shared" si="1"/>
        <v>0.56666666666666665</v>
      </c>
      <c r="N17" s="23" t="s">
        <v>41</v>
      </c>
    </row>
    <row r="18" spans="1:14" ht="18" customHeight="1" x14ac:dyDescent="0.25">
      <c r="A18" s="17" t="s">
        <v>108</v>
      </c>
      <c r="B18" s="26">
        <v>21</v>
      </c>
      <c r="C18" s="17" t="s">
        <v>92</v>
      </c>
      <c r="D18" s="21" t="s">
        <v>93</v>
      </c>
      <c r="E18" s="21" t="s">
        <v>94</v>
      </c>
      <c r="F18" s="18">
        <v>0</v>
      </c>
      <c r="G18" s="18">
        <v>4</v>
      </c>
      <c r="H18" s="18">
        <v>1</v>
      </c>
      <c r="I18" s="18">
        <v>4</v>
      </c>
      <c r="J18" s="18">
        <v>5</v>
      </c>
      <c r="K18" s="18">
        <v>2</v>
      </c>
      <c r="L18" s="28">
        <f t="shared" si="0"/>
        <v>16</v>
      </c>
      <c r="M18" s="29">
        <f t="shared" si="1"/>
        <v>0.53333333333333333</v>
      </c>
      <c r="N18" s="23" t="s">
        <v>41</v>
      </c>
    </row>
    <row r="19" spans="1:14" ht="18" customHeight="1" x14ac:dyDescent="0.25">
      <c r="A19" s="11" t="s">
        <v>109</v>
      </c>
      <c r="B19" s="16">
        <v>22</v>
      </c>
      <c r="C19" s="16" t="s">
        <v>92</v>
      </c>
      <c r="D19" s="21" t="s">
        <v>93</v>
      </c>
      <c r="E19" s="21" t="s">
        <v>94</v>
      </c>
      <c r="F19" s="12">
        <v>0</v>
      </c>
      <c r="G19" s="12">
        <v>3</v>
      </c>
      <c r="H19" s="12">
        <v>0</v>
      </c>
      <c r="I19" s="12">
        <v>4</v>
      </c>
      <c r="J19" s="12">
        <v>5</v>
      </c>
      <c r="K19" s="12">
        <v>3</v>
      </c>
      <c r="L19" s="28">
        <f t="shared" si="0"/>
        <v>15</v>
      </c>
      <c r="M19" s="29">
        <f t="shared" si="1"/>
        <v>0.5</v>
      </c>
      <c r="N19" s="23" t="s">
        <v>41</v>
      </c>
    </row>
    <row r="20" spans="1:14" ht="18" customHeight="1" x14ac:dyDescent="0.25">
      <c r="A20" s="11" t="s">
        <v>110</v>
      </c>
      <c r="B20" s="16">
        <v>6</v>
      </c>
      <c r="C20" s="16" t="s">
        <v>90</v>
      </c>
      <c r="D20" s="16" t="s">
        <v>61</v>
      </c>
      <c r="E20" s="11" t="s">
        <v>62</v>
      </c>
      <c r="F20" s="12">
        <v>0</v>
      </c>
      <c r="G20" s="12">
        <v>5</v>
      </c>
      <c r="H20" s="12">
        <v>0</v>
      </c>
      <c r="I20" s="12">
        <v>4</v>
      </c>
      <c r="J20" s="12">
        <v>4</v>
      </c>
      <c r="K20" s="12">
        <v>2</v>
      </c>
      <c r="L20" s="28">
        <f t="shared" si="0"/>
        <v>15</v>
      </c>
      <c r="M20" s="29">
        <f t="shared" si="1"/>
        <v>0.5</v>
      </c>
      <c r="N20" s="23" t="s">
        <v>41</v>
      </c>
    </row>
    <row r="21" spans="1:14" ht="18" customHeight="1" x14ac:dyDescent="0.25">
      <c r="A21" s="21" t="s">
        <v>111</v>
      </c>
      <c r="B21" s="16">
        <v>15</v>
      </c>
      <c r="C21" s="16" t="s">
        <v>90</v>
      </c>
      <c r="D21" s="16" t="s">
        <v>61</v>
      </c>
      <c r="E21" s="11" t="str">
        <f>E13</f>
        <v>Цымбалюк Любовь Владимировна</v>
      </c>
      <c r="F21" s="12">
        <v>1</v>
      </c>
      <c r="G21" s="12">
        <v>3</v>
      </c>
      <c r="H21" s="12">
        <v>1</v>
      </c>
      <c r="I21" s="12">
        <v>5</v>
      </c>
      <c r="J21" s="12">
        <v>4</v>
      </c>
      <c r="K21" s="12">
        <v>0</v>
      </c>
      <c r="L21" s="28">
        <f t="shared" si="0"/>
        <v>14</v>
      </c>
      <c r="M21" s="29">
        <f t="shared" si="1"/>
        <v>0.46666666666666667</v>
      </c>
      <c r="N21" s="23" t="s">
        <v>41</v>
      </c>
    </row>
    <row r="22" spans="1:14" ht="18" customHeight="1" x14ac:dyDescent="0.25">
      <c r="A22" s="17" t="s">
        <v>112</v>
      </c>
      <c r="B22" s="16">
        <v>27</v>
      </c>
      <c r="C22" s="16" t="s">
        <v>92</v>
      </c>
      <c r="D22" s="21" t="s">
        <v>93</v>
      </c>
      <c r="E22" s="21" t="s">
        <v>94</v>
      </c>
      <c r="F22" s="12">
        <v>0</v>
      </c>
      <c r="G22" s="12">
        <v>4</v>
      </c>
      <c r="H22" s="12">
        <v>0</v>
      </c>
      <c r="I22" s="12">
        <v>5</v>
      </c>
      <c r="J22" s="12">
        <v>5</v>
      </c>
      <c r="K22" s="12">
        <v>0</v>
      </c>
      <c r="L22" s="28">
        <f t="shared" si="0"/>
        <v>14</v>
      </c>
      <c r="M22" s="29">
        <f t="shared" si="1"/>
        <v>0.46666666666666667</v>
      </c>
      <c r="N22" s="23" t="s">
        <v>41</v>
      </c>
    </row>
    <row r="23" spans="1:14" ht="18" customHeight="1" x14ac:dyDescent="0.25">
      <c r="A23" s="17" t="s">
        <v>113</v>
      </c>
      <c r="B23" s="16">
        <v>8</v>
      </c>
      <c r="C23" s="21" t="s">
        <v>90</v>
      </c>
      <c r="D23" s="16" t="s">
        <v>61</v>
      </c>
      <c r="E23" s="11" t="s">
        <v>62</v>
      </c>
      <c r="F23" s="12">
        <v>0</v>
      </c>
      <c r="G23" s="12">
        <v>4</v>
      </c>
      <c r="H23" s="12">
        <v>1</v>
      </c>
      <c r="I23" s="12">
        <v>4</v>
      </c>
      <c r="J23" s="12">
        <v>1</v>
      </c>
      <c r="K23" s="12">
        <v>3</v>
      </c>
      <c r="L23" s="28">
        <f t="shared" si="0"/>
        <v>13</v>
      </c>
      <c r="M23" s="29">
        <f t="shared" si="1"/>
        <v>0.43333333333333335</v>
      </c>
      <c r="N23" s="23" t="s">
        <v>41</v>
      </c>
    </row>
    <row r="24" spans="1:14" ht="18" customHeight="1" x14ac:dyDescent="0.25">
      <c r="A24" s="11" t="s">
        <v>114</v>
      </c>
      <c r="B24" s="16">
        <v>28</v>
      </c>
      <c r="C24" s="16" t="s">
        <v>115</v>
      </c>
      <c r="D24" s="21" t="s">
        <v>93</v>
      </c>
      <c r="E24" s="21" t="s">
        <v>94</v>
      </c>
      <c r="F24" s="12">
        <v>0</v>
      </c>
      <c r="G24" s="12">
        <v>4</v>
      </c>
      <c r="H24" s="12">
        <v>0</v>
      </c>
      <c r="I24" s="12">
        <v>4</v>
      </c>
      <c r="J24" s="12">
        <v>5</v>
      </c>
      <c r="K24" s="12">
        <v>0</v>
      </c>
      <c r="L24" s="28">
        <f t="shared" si="0"/>
        <v>13</v>
      </c>
      <c r="M24" s="29">
        <f t="shared" si="1"/>
        <v>0.43333333333333335</v>
      </c>
      <c r="N24" s="23" t="s">
        <v>41</v>
      </c>
    </row>
    <row r="25" spans="1:14" ht="18" customHeight="1" x14ac:dyDescent="0.25">
      <c r="A25" s="11" t="s">
        <v>116</v>
      </c>
      <c r="B25" s="16">
        <v>29</v>
      </c>
      <c r="C25" s="16" t="s">
        <v>115</v>
      </c>
      <c r="D25" s="21" t="s">
        <v>93</v>
      </c>
      <c r="E25" s="21" t="s">
        <v>94</v>
      </c>
      <c r="F25" s="12">
        <v>0</v>
      </c>
      <c r="G25" s="12">
        <v>4</v>
      </c>
      <c r="H25" s="12">
        <v>0</v>
      </c>
      <c r="I25" s="12">
        <v>4</v>
      </c>
      <c r="J25" s="12">
        <v>5</v>
      </c>
      <c r="K25" s="12">
        <v>0</v>
      </c>
      <c r="L25" s="28">
        <f t="shared" si="0"/>
        <v>13</v>
      </c>
      <c r="M25" s="29">
        <f t="shared" si="1"/>
        <v>0.43333333333333335</v>
      </c>
      <c r="N25" s="23" t="s">
        <v>41</v>
      </c>
    </row>
    <row r="26" spans="1:14" ht="18" customHeight="1" x14ac:dyDescent="0.25">
      <c r="A26" s="11" t="s">
        <v>117</v>
      </c>
      <c r="B26" s="16">
        <v>26</v>
      </c>
      <c r="C26" s="16" t="s">
        <v>115</v>
      </c>
      <c r="D26" s="21" t="s">
        <v>93</v>
      </c>
      <c r="E26" s="21" t="s">
        <v>94</v>
      </c>
      <c r="F26" s="12">
        <v>0</v>
      </c>
      <c r="G26" s="12">
        <v>3</v>
      </c>
      <c r="H26" s="12">
        <v>0</v>
      </c>
      <c r="I26" s="12">
        <v>3</v>
      </c>
      <c r="J26" s="12">
        <v>4</v>
      </c>
      <c r="K26" s="12">
        <v>2</v>
      </c>
      <c r="L26" s="28">
        <f t="shared" si="0"/>
        <v>12</v>
      </c>
      <c r="M26" s="29">
        <f t="shared" si="1"/>
        <v>0.4</v>
      </c>
      <c r="N26" s="23" t="s">
        <v>41</v>
      </c>
    </row>
    <row r="27" spans="1:14" ht="18" customHeight="1" x14ac:dyDescent="0.25">
      <c r="A27" s="21" t="s">
        <v>118</v>
      </c>
      <c r="B27" s="25">
        <v>7</v>
      </c>
      <c r="C27" s="17" t="s">
        <v>90</v>
      </c>
      <c r="D27" s="16" t="s">
        <v>61</v>
      </c>
      <c r="E27" s="21" t="s">
        <v>62</v>
      </c>
      <c r="F27" s="5">
        <v>0</v>
      </c>
      <c r="G27" s="5">
        <v>5</v>
      </c>
      <c r="H27" s="5">
        <v>2</v>
      </c>
      <c r="I27" s="5">
        <v>1</v>
      </c>
      <c r="J27" s="5">
        <v>4</v>
      </c>
      <c r="K27" s="5">
        <v>0</v>
      </c>
      <c r="L27" s="28">
        <f t="shared" si="0"/>
        <v>12</v>
      </c>
      <c r="M27" s="29">
        <f t="shared" si="1"/>
        <v>0.4</v>
      </c>
      <c r="N27" s="23" t="s">
        <v>41</v>
      </c>
    </row>
    <row r="28" spans="1:14" ht="18" customHeight="1" x14ac:dyDescent="0.25">
      <c r="A28" s="21" t="s">
        <v>119</v>
      </c>
      <c r="B28" s="25">
        <v>25</v>
      </c>
      <c r="C28" s="21" t="s">
        <v>115</v>
      </c>
      <c r="D28" s="21" t="s">
        <v>93</v>
      </c>
      <c r="E28" s="21" t="s">
        <v>94</v>
      </c>
      <c r="F28" s="5">
        <v>0</v>
      </c>
      <c r="G28" s="5">
        <v>3</v>
      </c>
      <c r="H28" s="5">
        <v>1</v>
      </c>
      <c r="I28" s="5">
        <v>4</v>
      </c>
      <c r="J28" s="5">
        <v>4</v>
      </c>
      <c r="K28" s="5">
        <v>0</v>
      </c>
      <c r="L28" s="28">
        <f t="shared" si="0"/>
        <v>12</v>
      </c>
      <c r="M28" s="29">
        <f t="shared" si="1"/>
        <v>0.4</v>
      </c>
      <c r="N28" s="23" t="s">
        <v>41</v>
      </c>
    </row>
    <row r="29" spans="1:14" ht="18" customHeight="1" x14ac:dyDescent="0.25">
      <c r="A29" s="21" t="s">
        <v>120</v>
      </c>
      <c r="B29" s="25">
        <v>24</v>
      </c>
      <c r="C29" s="21" t="s">
        <v>115</v>
      </c>
      <c r="D29" s="21" t="s">
        <v>93</v>
      </c>
      <c r="E29" s="21" t="s">
        <v>94</v>
      </c>
      <c r="F29" s="5">
        <v>0</v>
      </c>
      <c r="G29" s="5">
        <v>3</v>
      </c>
      <c r="H29" s="5">
        <v>2</v>
      </c>
      <c r="I29" s="5">
        <v>5</v>
      </c>
      <c r="J29" s="5">
        <v>0</v>
      </c>
      <c r="K29" s="5">
        <v>0</v>
      </c>
      <c r="L29" s="28">
        <f t="shared" si="0"/>
        <v>10</v>
      </c>
      <c r="M29" s="29">
        <f t="shared" si="1"/>
        <v>0.33333333333333331</v>
      </c>
      <c r="N29" s="23" t="s">
        <v>41</v>
      </c>
    </row>
    <row r="30" spans="1:14" ht="18" customHeight="1" x14ac:dyDescent="0.25">
      <c r="A30" s="11" t="s">
        <v>121</v>
      </c>
      <c r="B30" s="16">
        <v>9</v>
      </c>
      <c r="C30" s="17" t="s">
        <v>97</v>
      </c>
      <c r="D30" s="16" t="s">
        <v>61</v>
      </c>
      <c r="E30" s="11" t="s">
        <v>62</v>
      </c>
      <c r="F30" s="12">
        <v>0</v>
      </c>
      <c r="G30" s="12">
        <v>3</v>
      </c>
      <c r="H30" s="12">
        <v>1</v>
      </c>
      <c r="I30" s="12">
        <v>0</v>
      </c>
      <c r="J30" s="12">
        <v>4</v>
      </c>
      <c r="K30" s="12">
        <v>0</v>
      </c>
      <c r="L30" s="28">
        <f t="shared" si="0"/>
        <v>8</v>
      </c>
      <c r="M30" s="29">
        <f t="shared" si="1"/>
        <v>0.26666666666666666</v>
      </c>
      <c r="N30" s="23" t="s">
        <v>41</v>
      </c>
    </row>
    <row r="31" spans="1:14" ht="18" customHeight="1" x14ac:dyDescent="0.25">
      <c r="A31" s="11" t="s">
        <v>122</v>
      </c>
      <c r="B31" s="16">
        <v>14</v>
      </c>
      <c r="C31" s="21" t="s">
        <v>90</v>
      </c>
      <c r="D31" s="16" t="s">
        <v>61</v>
      </c>
      <c r="E31" s="11" t="s">
        <v>62</v>
      </c>
      <c r="F31" s="12">
        <v>0</v>
      </c>
      <c r="G31" s="12">
        <v>2</v>
      </c>
      <c r="H31" s="12">
        <v>1</v>
      </c>
      <c r="I31" s="12">
        <v>1</v>
      </c>
      <c r="J31" s="12">
        <v>3</v>
      </c>
      <c r="K31" s="12">
        <v>0</v>
      </c>
      <c r="L31" s="28">
        <f t="shared" si="0"/>
        <v>7</v>
      </c>
      <c r="M31" s="29">
        <f t="shared" si="1"/>
        <v>0.23333333333333334</v>
      </c>
      <c r="N31" s="23" t="s">
        <v>41</v>
      </c>
    </row>
    <row r="32" spans="1:14" ht="18" customHeight="1" x14ac:dyDescent="0.25">
      <c r="A32" s="17" t="s">
        <v>123</v>
      </c>
      <c r="B32" s="16">
        <v>23</v>
      </c>
      <c r="C32" s="16" t="s">
        <v>115</v>
      </c>
      <c r="D32" s="21" t="s">
        <v>93</v>
      </c>
      <c r="E32" s="21" t="s">
        <v>94</v>
      </c>
      <c r="F32" s="12">
        <v>0</v>
      </c>
      <c r="G32" s="12">
        <v>1</v>
      </c>
      <c r="H32" s="12">
        <v>0</v>
      </c>
      <c r="I32" s="12">
        <v>3</v>
      </c>
      <c r="J32" s="12">
        <v>1</v>
      </c>
      <c r="K32" s="12">
        <v>0</v>
      </c>
      <c r="L32" s="28">
        <f t="shared" si="0"/>
        <v>5</v>
      </c>
      <c r="M32" s="29">
        <f t="shared" si="1"/>
        <v>0.16666666666666666</v>
      </c>
      <c r="N32" s="23" t="s">
        <v>41</v>
      </c>
    </row>
    <row r="33" spans="1:14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8">
        <f t="shared" ref="L33" si="2">SUM(F33:K33)</f>
        <v>0</v>
      </c>
      <c r="M33" s="9">
        <f t="shared" ref="M33" si="3">L33/30</f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:O9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32.7109375" style="3" customWidth="1"/>
    <col min="5" max="5" width="28.1406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4" t="s">
        <v>212</v>
      </c>
      <c r="B4" s="5">
        <v>19</v>
      </c>
      <c r="C4" s="6">
        <v>7</v>
      </c>
      <c r="D4" s="16" t="s">
        <v>61</v>
      </c>
      <c r="E4" s="4" t="s">
        <v>213</v>
      </c>
      <c r="F4" s="30">
        <v>4</v>
      </c>
      <c r="G4" s="30">
        <v>4</v>
      </c>
      <c r="H4" s="30">
        <v>4</v>
      </c>
      <c r="I4" s="30">
        <v>4</v>
      </c>
      <c r="J4" s="30">
        <v>7</v>
      </c>
      <c r="K4" s="30">
        <v>3</v>
      </c>
      <c r="L4" s="30">
        <v>2</v>
      </c>
      <c r="M4" s="8">
        <f>SUM(F4:L4)</f>
        <v>28</v>
      </c>
      <c r="N4" s="9">
        <f>M4/36</f>
        <v>0.77777777777777779</v>
      </c>
      <c r="O4" s="10" t="s">
        <v>57</v>
      </c>
    </row>
    <row r="5" spans="1:15" x14ac:dyDescent="0.25">
      <c r="A5" s="4" t="s">
        <v>215</v>
      </c>
      <c r="B5" s="12">
        <v>18</v>
      </c>
      <c r="C5" s="12">
        <v>7</v>
      </c>
      <c r="D5" s="16" t="s">
        <v>61</v>
      </c>
      <c r="E5" s="13" t="s">
        <v>213</v>
      </c>
      <c r="F5" s="30">
        <v>4</v>
      </c>
      <c r="G5" s="30">
        <v>6</v>
      </c>
      <c r="H5" s="30">
        <v>2</v>
      </c>
      <c r="I5" s="30">
        <v>3</v>
      </c>
      <c r="J5" s="30">
        <v>4</v>
      </c>
      <c r="K5" s="30">
        <v>2</v>
      </c>
      <c r="L5" s="30">
        <v>3</v>
      </c>
      <c r="M5" s="8">
        <f t="shared" ref="M5:M33" si="0">SUM(F5:L5)</f>
        <v>24</v>
      </c>
      <c r="N5" s="9">
        <f t="shared" ref="N5:N33" si="1">M5/36</f>
        <v>0.66666666666666663</v>
      </c>
      <c r="O5" s="10" t="s">
        <v>230</v>
      </c>
    </row>
    <row r="6" spans="1:15" x14ac:dyDescent="0.25">
      <c r="A6" s="4" t="s">
        <v>216</v>
      </c>
      <c r="B6" s="5">
        <v>17</v>
      </c>
      <c r="C6" s="6">
        <v>7</v>
      </c>
      <c r="D6" s="16" t="s">
        <v>61</v>
      </c>
      <c r="E6" s="4" t="s">
        <v>213</v>
      </c>
      <c r="F6" s="30">
        <v>4</v>
      </c>
      <c r="G6" s="30">
        <v>6</v>
      </c>
      <c r="H6" s="30">
        <v>2</v>
      </c>
      <c r="I6" s="30">
        <v>3</v>
      </c>
      <c r="J6" s="30">
        <v>4</v>
      </c>
      <c r="K6" s="30">
        <v>2</v>
      </c>
      <c r="L6" s="30">
        <v>3</v>
      </c>
      <c r="M6" s="8">
        <f t="shared" si="0"/>
        <v>24</v>
      </c>
      <c r="N6" s="9">
        <f t="shared" si="1"/>
        <v>0.66666666666666663</v>
      </c>
      <c r="O6" s="10" t="s">
        <v>230</v>
      </c>
    </row>
    <row r="7" spans="1:15" x14ac:dyDescent="0.25">
      <c r="A7" s="11" t="s">
        <v>214</v>
      </c>
      <c r="B7" s="5">
        <v>16</v>
      </c>
      <c r="C7" s="6">
        <v>7</v>
      </c>
      <c r="D7" s="16" t="s">
        <v>61</v>
      </c>
      <c r="E7" s="4" t="s">
        <v>213</v>
      </c>
      <c r="F7" s="32">
        <v>4</v>
      </c>
      <c r="G7" s="32">
        <v>4</v>
      </c>
      <c r="H7" s="32">
        <v>4</v>
      </c>
      <c r="I7" s="32">
        <v>3</v>
      </c>
      <c r="J7" s="32">
        <v>5</v>
      </c>
      <c r="K7" s="32">
        <v>3</v>
      </c>
      <c r="L7" s="32">
        <v>0</v>
      </c>
      <c r="M7" s="8">
        <f t="shared" si="0"/>
        <v>23</v>
      </c>
      <c r="N7" s="9">
        <f t="shared" si="1"/>
        <v>0.63888888888888884</v>
      </c>
      <c r="O7" s="10" t="s">
        <v>230</v>
      </c>
    </row>
    <row r="8" spans="1:15" x14ac:dyDescent="0.25">
      <c r="A8" s="11" t="s">
        <v>217</v>
      </c>
      <c r="B8" s="12">
        <v>14</v>
      </c>
      <c r="C8" s="12">
        <v>7</v>
      </c>
      <c r="D8" s="16" t="s">
        <v>61</v>
      </c>
      <c r="E8" s="13" t="s">
        <v>213</v>
      </c>
      <c r="F8" s="32">
        <v>4</v>
      </c>
      <c r="G8" s="32">
        <v>6</v>
      </c>
      <c r="H8" s="32">
        <v>2</v>
      </c>
      <c r="I8" s="32">
        <v>2</v>
      </c>
      <c r="J8" s="32">
        <v>3</v>
      </c>
      <c r="K8" s="32">
        <v>2</v>
      </c>
      <c r="L8" s="32">
        <v>0</v>
      </c>
      <c r="M8" s="8">
        <f t="shared" si="0"/>
        <v>19</v>
      </c>
      <c r="N8" s="9">
        <f t="shared" si="1"/>
        <v>0.52777777777777779</v>
      </c>
      <c r="O8" s="10" t="s">
        <v>230</v>
      </c>
    </row>
    <row r="9" spans="1:15" x14ac:dyDescent="0.25">
      <c r="A9" s="11" t="s">
        <v>218</v>
      </c>
      <c r="B9" s="12">
        <v>13</v>
      </c>
      <c r="C9" s="12">
        <v>7</v>
      </c>
      <c r="D9" s="16" t="s">
        <v>61</v>
      </c>
      <c r="E9" s="13" t="s">
        <v>213</v>
      </c>
      <c r="F9" s="32">
        <v>4</v>
      </c>
      <c r="G9" s="32">
        <v>6</v>
      </c>
      <c r="H9" s="32">
        <v>4</v>
      </c>
      <c r="I9" s="32">
        <v>0</v>
      </c>
      <c r="J9" s="32">
        <v>0</v>
      </c>
      <c r="K9" s="32">
        <v>1</v>
      </c>
      <c r="L9" s="32">
        <v>4</v>
      </c>
      <c r="M9" s="8">
        <f t="shared" si="0"/>
        <v>19</v>
      </c>
      <c r="N9" s="9">
        <f t="shared" si="1"/>
        <v>0.52777777777777779</v>
      </c>
      <c r="O9" s="10" t="s">
        <v>230</v>
      </c>
    </row>
    <row r="10" spans="1:15" x14ac:dyDescent="0.25">
      <c r="A10" s="11" t="s">
        <v>219</v>
      </c>
      <c r="B10" s="12">
        <v>12</v>
      </c>
      <c r="C10" s="12">
        <v>7</v>
      </c>
      <c r="D10" s="16" t="s">
        <v>61</v>
      </c>
      <c r="E10" s="13" t="s">
        <v>213</v>
      </c>
      <c r="F10" s="32">
        <v>4</v>
      </c>
      <c r="G10" s="32">
        <v>4</v>
      </c>
      <c r="H10" s="32">
        <v>0</v>
      </c>
      <c r="I10" s="32">
        <v>5</v>
      </c>
      <c r="J10" s="32">
        <v>4</v>
      </c>
      <c r="K10" s="32">
        <v>1</v>
      </c>
      <c r="L10" s="32">
        <v>0</v>
      </c>
      <c r="M10" s="8">
        <f t="shared" si="0"/>
        <v>18</v>
      </c>
      <c r="N10" s="9">
        <f t="shared" si="1"/>
        <v>0.5</v>
      </c>
      <c r="O10" s="10" t="s">
        <v>41</v>
      </c>
    </row>
    <row r="11" spans="1:15" x14ac:dyDescent="0.25">
      <c r="A11" s="4" t="s">
        <v>221</v>
      </c>
      <c r="B11" s="12">
        <v>7</v>
      </c>
      <c r="C11" s="12">
        <v>7</v>
      </c>
      <c r="D11" s="16" t="s">
        <v>61</v>
      </c>
      <c r="E11" s="11" t="s">
        <v>213</v>
      </c>
      <c r="F11" s="32">
        <v>2</v>
      </c>
      <c r="G11" s="32">
        <v>4</v>
      </c>
      <c r="H11" s="32">
        <v>0</v>
      </c>
      <c r="I11" s="32">
        <v>5</v>
      </c>
      <c r="J11" s="32">
        <v>4</v>
      </c>
      <c r="K11" s="32">
        <v>1</v>
      </c>
      <c r="L11" s="32">
        <v>0</v>
      </c>
      <c r="M11" s="8">
        <f t="shared" si="0"/>
        <v>16</v>
      </c>
      <c r="N11" s="9">
        <f t="shared" si="1"/>
        <v>0.44444444444444442</v>
      </c>
      <c r="O11" s="10" t="s">
        <v>41</v>
      </c>
    </row>
    <row r="12" spans="1:15" x14ac:dyDescent="0.25">
      <c r="A12" s="4" t="s">
        <v>222</v>
      </c>
      <c r="B12" s="5">
        <v>5</v>
      </c>
      <c r="C12" s="6">
        <v>7</v>
      </c>
      <c r="D12" s="16" t="s">
        <v>61</v>
      </c>
      <c r="E12" s="4" t="s">
        <v>213</v>
      </c>
      <c r="F12" s="30">
        <v>2</v>
      </c>
      <c r="G12" s="30">
        <v>4</v>
      </c>
      <c r="H12" s="30">
        <v>0</v>
      </c>
      <c r="I12" s="30">
        <v>4</v>
      </c>
      <c r="J12" s="30">
        <v>5</v>
      </c>
      <c r="K12" s="30">
        <v>0</v>
      </c>
      <c r="L12" s="30">
        <v>0</v>
      </c>
      <c r="M12" s="8">
        <f t="shared" si="0"/>
        <v>15</v>
      </c>
      <c r="N12" s="9">
        <f t="shared" si="1"/>
        <v>0.41666666666666669</v>
      </c>
      <c r="O12" s="10" t="s">
        <v>41</v>
      </c>
    </row>
    <row r="13" spans="1:15" x14ac:dyDescent="0.25">
      <c r="A13" s="11" t="s">
        <v>223</v>
      </c>
      <c r="B13" s="12">
        <v>11</v>
      </c>
      <c r="C13" s="12">
        <v>7</v>
      </c>
      <c r="D13" s="16" t="s">
        <v>61</v>
      </c>
      <c r="E13" s="13" t="s">
        <v>213</v>
      </c>
      <c r="F13" s="32">
        <v>2</v>
      </c>
      <c r="G13" s="32">
        <v>4</v>
      </c>
      <c r="H13" s="32">
        <v>2</v>
      </c>
      <c r="I13" s="32">
        <v>4</v>
      </c>
      <c r="J13" s="32">
        <v>3</v>
      </c>
      <c r="K13" s="32">
        <v>0</v>
      </c>
      <c r="L13" s="32">
        <v>0</v>
      </c>
      <c r="M13" s="8">
        <f t="shared" si="0"/>
        <v>15</v>
      </c>
      <c r="N13" s="9">
        <f t="shared" si="1"/>
        <v>0.41666666666666669</v>
      </c>
      <c r="O13" s="10" t="s">
        <v>41</v>
      </c>
    </row>
    <row r="14" spans="1:15" x14ac:dyDescent="0.25">
      <c r="A14" s="11" t="s">
        <v>219</v>
      </c>
      <c r="B14" s="12">
        <v>10</v>
      </c>
      <c r="C14" s="12">
        <v>7</v>
      </c>
      <c r="D14" s="16" t="s">
        <v>61</v>
      </c>
      <c r="E14" s="11" t="s">
        <v>213</v>
      </c>
      <c r="F14" s="32">
        <v>4</v>
      </c>
      <c r="G14" s="32">
        <v>5</v>
      </c>
      <c r="H14" s="32">
        <v>0</v>
      </c>
      <c r="I14" s="32">
        <v>4</v>
      </c>
      <c r="J14" s="32">
        <v>0</v>
      </c>
      <c r="K14" s="32">
        <v>2</v>
      </c>
      <c r="L14" s="32">
        <v>0</v>
      </c>
      <c r="M14" s="8">
        <f t="shared" si="0"/>
        <v>15</v>
      </c>
      <c r="N14" s="9">
        <f t="shared" si="1"/>
        <v>0.41666666666666669</v>
      </c>
      <c r="O14" s="10" t="s">
        <v>41</v>
      </c>
    </row>
    <row r="15" spans="1:15" x14ac:dyDescent="0.25">
      <c r="A15" s="15" t="s">
        <v>220</v>
      </c>
      <c r="B15" s="18">
        <v>21</v>
      </c>
      <c r="C15" s="19">
        <v>7</v>
      </c>
      <c r="D15" s="16" t="s">
        <v>61</v>
      </c>
      <c r="E15" s="15" t="s">
        <v>213</v>
      </c>
      <c r="F15" s="32">
        <v>2</v>
      </c>
      <c r="G15" s="32">
        <v>2</v>
      </c>
      <c r="H15" s="32">
        <v>4</v>
      </c>
      <c r="I15" s="32">
        <v>1</v>
      </c>
      <c r="J15" s="31">
        <v>2</v>
      </c>
      <c r="K15" s="31">
        <v>1</v>
      </c>
      <c r="L15" s="31">
        <v>3</v>
      </c>
      <c r="M15" s="8">
        <f t="shared" si="0"/>
        <v>15</v>
      </c>
      <c r="N15" s="9">
        <f t="shared" si="1"/>
        <v>0.41666666666666669</v>
      </c>
      <c r="O15" s="10" t="s">
        <v>41</v>
      </c>
    </row>
    <row r="16" spans="1:15" x14ac:dyDescent="0.25">
      <c r="A16" s="11" t="s">
        <v>224</v>
      </c>
      <c r="B16" s="12">
        <v>9</v>
      </c>
      <c r="C16" s="12">
        <v>7</v>
      </c>
      <c r="D16" s="16" t="s">
        <v>61</v>
      </c>
      <c r="E16" s="13" t="s">
        <v>213</v>
      </c>
      <c r="F16" s="32">
        <v>4</v>
      </c>
      <c r="G16" s="32">
        <v>2</v>
      </c>
      <c r="H16" s="32">
        <v>0</v>
      </c>
      <c r="I16" s="32">
        <v>2</v>
      </c>
      <c r="J16" s="32">
        <v>4</v>
      </c>
      <c r="K16" s="32">
        <v>1</v>
      </c>
      <c r="L16" s="32">
        <v>2</v>
      </c>
      <c r="M16" s="8">
        <f t="shared" si="0"/>
        <v>15</v>
      </c>
      <c r="N16" s="9">
        <f t="shared" si="1"/>
        <v>0.41666666666666669</v>
      </c>
      <c r="O16" s="10" t="s">
        <v>41</v>
      </c>
    </row>
    <row r="17" spans="1:15" x14ac:dyDescent="0.25">
      <c r="A17" s="15" t="s">
        <v>225</v>
      </c>
      <c r="B17" s="12">
        <v>15</v>
      </c>
      <c r="C17" s="12">
        <v>7</v>
      </c>
      <c r="D17" s="16" t="s">
        <v>61</v>
      </c>
      <c r="E17" s="11" t="s">
        <v>213</v>
      </c>
      <c r="F17" s="32">
        <v>0</v>
      </c>
      <c r="G17" s="32">
        <v>2</v>
      </c>
      <c r="H17" s="32">
        <v>2</v>
      </c>
      <c r="I17" s="32">
        <v>4</v>
      </c>
      <c r="J17" s="32">
        <v>4</v>
      </c>
      <c r="K17" s="32">
        <v>1</v>
      </c>
      <c r="L17" s="32">
        <v>1</v>
      </c>
      <c r="M17" s="8">
        <f t="shared" si="0"/>
        <v>14</v>
      </c>
      <c r="N17" s="9">
        <f t="shared" si="1"/>
        <v>0.3888888888888889</v>
      </c>
      <c r="O17" s="10" t="s">
        <v>41</v>
      </c>
    </row>
    <row r="18" spans="1:15" x14ac:dyDescent="0.25">
      <c r="A18" s="21" t="s">
        <v>226</v>
      </c>
      <c r="B18" s="12">
        <v>20</v>
      </c>
      <c r="C18" s="22">
        <v>7</v>
      </c>
      <c r="D18" s="16" t="s">
        <v>61</v>
      </c>
      <c r="E18" s="13" t="s">
        <v>213</v>
      </c>
      <c r="F18" s="32">
        <v>2</v>
      </c>
      <c r="G18" s="32">
        <v>4</v>
      </c>
      <c r="H18" s="32">
        <v>0</v>
      </c>
      <c r="I18" s="32">
        <v>4</v>
      </c>
      <c r="J18" s="32">
        <v>2</v>
      </c>
      <c r="K18" s="32">
        <v>1</v>
      </c>
      <c r="L18" s="32">
        <v>1</v>
      </c>
      <c r="M18" s="8">
        <f t="shared" si="0"/>
        <v>14</v>
      </c>
      <c r="N18" s="9">
        <f t="shared" si="1"/>
        <v>0.3888888888888889</v>
      </c>
      <c r="O18" s="10" t="s">
        <v>41</v>
      </c>
    </row>
    <row r="19" spans="1:15" x14ac:dyDescent="0.25">
      <c r="A19" s="21" t="s">
        <v>227</v>
      </c>
      <c r="B19" s="12">
        <v>6</v>
      </c>
      <c r="C19" s="12">
        <v>7</v>
      </c>
      <c r="D19" s="16" t="s">
        <v>61</v>
      </c>
      <c r="E19" s="13" t="s">
        <v>213</v>
      </c>
      <c r="F19" s="32">
        <v>4</v>
      </c>
      <c r="G19" s="32">
        <v>4</v>
      </c>
      <c r="H19" s="32">
        <v>0</v>
      </c>
      <c r="I19" s="32">
        <v>4</v>
      </c>
      <c r="J19" s="32">
        <v>2</v>
      </c>
      <c r="K19" s="32">
        <v>0</v>
      </c>
      <c r="L19" s="32">
        <v>0</v>
      </c>
      <c r="M19" s="8">
        <f t="shared" si="0"/>
        <v>14</v>
      </c>
      <c r="N19" s="9">
        <f t="shared" si="1"/>
        <v>0.3888888888888889</v>
      </c>
      <c r="O19" s="10" t="s">
        <v>41</v>
      </c>
    </row>
    <row r="20" spans="1:15" x14ac:dyDescent="0.25">
      <c r="A20" s="11" t="s">
        <v>228</v>
      </c>
      <c r="B20" s="12">
        <v>8</v>
      </c>
      <c r="C20" s="22">
        <v>7</v>
      </c>
      <c r="D20" s="16" t="s">
        <v>61</v>
      </c>
      <c r="E20" s="13" t="s">
        <v>213</v>
      </c>
      <c r="F20" s="32">
        <v>0</v>
      </c>
      <c r="G20" s="32">
        <v>4</v>
      </c>
      <c r="H20" s="32">
        <v>2</v>
      </c>
      <c r="I20" s="32">
        <v>4</v>
      </c>
      <c r="J20" s="32">
        <v>2</v>
      </c>
      <c r="K20" s="32">
        <v>0</v>
      </c>
      <c r="L20" s="32">
        <v>0</v>
      </c>
      <c r="M20" s="8">
        <f t="shared" si="0"/>
        <v>12</v>
      </c>
      <c r="N20" s="9">
        <f t="shared" si="1"/>
        <v>0.33333333333333331</v>
      </c>
      <c r="O20" s="10" t="s">
        <v>41</v>
      </c>
    </row>
    <row r="21" spans="1:15" x14ac:dyDescent="0.25">
      <c r="A21" s="11" t="s">
        <v>229</v>
      </c>
      <c r="B21" s="12">
        <v>4</v>
      </c>
      <c r="C21" s="22">
        <v>7</v>
      </c>
      <c r="D21" s="16" t="s">
        <v>61</v>
      </c>
      <c r="E21" s="13" t="s">
        <v>213</v>
      </c>
      <c r="F21" s="32">
        <v>2</v>
      </c>
      <c r="G21" s="32">
        <v>4</v>
      </c>
      <c r="H21" s="32">
        <v>0</v>
      </c>
      <c r="I21" s="32">
        <v>2</v>
      </c>
      <c r="J21" s="32">
        <v>2</v>
      </c>
      <c r="K21" s="32">
        <v>0</v>
      </c>
      <c r="L21" s="32">
        <v>0</v>
      </c>
      <c r="M21" s="8">
        <v>8</v>
      </c>
      <c r="N21" s="9">
        <f t="shared" si="1"/>
        <v>0.22222222222222221</v>
      </c>
      <c r="O21" s="10" t="s">
        <v>41</v>
      </c>
    </row>
    <row r="22" spans="1:15" x14ac:dyDescent="0.25">
      <c r="A22" s="17" t="s">
        <v>231</v>
      </c>
      <c r="B22" s="18">
        <v>1</v>
      </c>
      <c r="C22" s="19">
        <v>7</v>
      </c>
      <c r="D22" s="16" t="s">
        <v>61</v>
      </c>
      <c r="E22" s="15" t="s">
        <v>213</v>
      </c>
      <c r="F22" s="31">
        <v>4</v>
      </c>
      <c r="G22" s="31">
        <v>2</v>
      </c>
      <c r="H22" s="31">
        <v>0</v>
      </c>
      <c r="I22" s="31">
        <v>2</v>
      </c>
      <c r="J22" s="31">
        <v>0</v>
      </c>
      <c r="K22" s="31">
        <v>0</v>
      </c>
      <c r="L22" s="31">
        <v>0</v>
      </c>
      <c r="M22" s="8">
        <f t="shared" si="0"/>
        <v>8</v>
      </c>
      <c r="N22" s="9">
        <f t="shared" si="1"/>
        <v>0.22222222222222221</v>
      </c>
      <c r="O22" s="10" t="s">
        <v>41</v>
      </c>
    </row>
    <row r="23" spans="1:15" x14ac:dyDescent="0.25">
      <c r="A23" s="17" t="s">
        <v>232</v>
      </c>
      <c r="B23" s="18">
        <v>2</v>
      </c>
      <c r="C23" s="19">
        <v>7</v>
      </c>
      <c r="D23" s="16" t="s">
        <v>61</v>
      </c>
      <c r="E23" s="15" t="s">
        <v>213</v>
      </c>
      <c r="F23" s="31">
        <v>2</v>
      </c>
      <c r="G23" s="31">
        <v>2</v>
      </c>
      <c r="H23" s="31">
        <v>0</v>
      </c>
      <c r="I23" s="31">
        <v>0</v>
      </c>
      <c r="J23" s="31">
        <v>3</v>
      </c>
      <c r="K23" s="31">
        <v>1</v>
      </c>
      <c r="L23" s="31">
        <v>0</v>
      </c>
      <c r="M23" s="8">
        <f t="shared" si="0"/>
        <v>8</v>
      </c>
      <c r="N23" s="9">
        <f t="shared" si="1"/>
        <v>0.22222222222222221</v>
      </c>
      <c r="O23" s="10" t="s">
        <v>41</v>
      </c>
    </row>
    <row r="24" spans="1:15" x14ac:dyDescent="0.25">
      <c r="A24" s="17" t="s">
        <v>233</v>
      </c>
      <c r="B24" s="18">
        <v>3</v>
      </c>
      <c r="C24" s="19">
        <v>7</v>
      </c>
      <c r="D24" s="16" t="s">
        <v>61</v>
      </c>
      <c r="E24" s="15" t="s">
        <v>213</v>
      </c>
      <c r="F24" s="31">
        <v>2</v>
      </c>
      <c r="G24" s="31">
        <v>2</v>
      </c>
      <c r="H24" s="31">
        <v>0</v>
      </c>
      <c r="I24" s="31">
        <v>0</v>
      </c>
      <c r="J24" s="31">
        <v>3</v>
      </c>
      <c r="K24" s="31">
        <v>1</v>
      </c>
      <c r="L24" s="31">
        <v>0</v>
      </c>
      <c r="M24" s="8">
        <f t="shared" si="0"/>
        <v>8</v>
      </c>
      <c r="N24" s="9">
        <f t="shared" si="1"/>
        <v>0.22222222222222221</v>
      </c>
      <c r="O24" s="10" t="s">
        <v>41</v>
      </c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:O10"/>
    </sheetView>
  </sheetViews>
  <sheetFormatPr defaultColWidth="9.140625" defaultRowHeight="15.75" x14ac:dyDescent="0.25"/>
  <cols>
    <col min="1" max="1" width="38.28515625" style="3" customWidth="1"/>
    <col min="2" max="2" width="8.42578125" style="3" bestFit="1" customWidth="1"/>
    <col min="3" max="3" width="4" style="3" bestFit="1" customWidth="1"/>
    <col min="4" max="4" width="30" style="3" customWidth="1"/>
    <col min="5" max="5" width="35.7109375" style="3" bestFit="1" customWidth="1"/>
    <col min="6" max="12" width="6.7109375" style="3" bestFit="1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21" t="s">
        <v>59</v>
      </c>
      <c r="B4" s="12">
        <v>3</v>
      </c>
      <c r="C4" s="12" t="s">
        <v>60</v>
      </c>
      <c r="D4" s="12" t="s">
        <v>61</v>
      </c>
      <c r="E4" s="15" t="s">
        <v>62</v>
      </c>
      <c r="F4" s="12">
        <v>4</v>
      </c>
      <c r="G4" s="12">
        <v>6</v>
      </c>
      <c r="H4" s="12">
        <v>4</v>
      </c>
      <c r="I4" s="12">
        <v>5</v>
      </c>
      <c r="J4" s="12">
        <v>9</v>
      </c>
      <c r="K4" s="12">
        <v>0</v>
      </c>
      <c r="L4" s="12">
        <v>5</v>
      </c>
      <c r="M4" s="8">
        <f t="shared" ref="M4:M30" si="0">SUM(F4:L4)</f>
        <v>33</v>
      </c>
      <c r="N4" s="9">
        <f t="shared" ref="N4:N30" si="1">M4/36</f>
        <v>0.91666666666666663</v>
      </c>
      <c r="O4" s="10" t="s">
        <v>57</v>
      </c>
    </row>
    <row r="5" spans="1:15" x14ac:dyDescent="0.25">
      <c r="A5" s="4" t="s">
        <v>63</v>
      </c>
      <c r="B5" s="5">
        <v>2</v>
      </c>
      <c r="C5" s="5" t="s">
        <v>60</v>
      </c>
      <c r="D5" s="12" t="s">
        <v>61</v>
      </c>
      <c r="E5" s="15" t="s">
        <v>62</v>
      </c>
      <c r="F5" s="5">
        <v>2</v>
      </c>
      <c r="G5" s="5">
        <v>6</v>
      </c>
      <c r="H5" s="5">
        <v>0</v>
      </c>
      <c r="I5" s="5">
        <v>4</v>
      </c>
      <c r="J5" s="5">
        <v>8</v>
      </c>
      <c r="K5" s="5">
        <v>4</v>
      </c>
      <c r="L5" s="5">
        <v>4</v>
      </c>
      <c r="M5" s="8">
        <f t="shared" si="0"/>
        <v>28</v>
      </c>
      <c r="N5" s="9">
        <f t="shared" si="1"/>
        <v>0.77777777777777779</v>
      </c>
      <c r="O5" s="10" t="s">
        <v>58</v>
      </c>
    </row>
    <row r="6" spans="1:15" x14ac:dyDescent="0.25">
      <c r="A6" s="11" t="s">
        <v>64</v>
      </c>
      <c r="B6" s="12">
        <v>6</v>
      </c>
      <c r="C6" s="12" t="s">
        <v>60</v>
      </c>
      <c r="D6" s="12" t="s">
        <v>61</v>
      </c>
      <c r="E6" s="15" t="s">
        <v>62</v>
      </c>
      <c r="F6" s="12">
        <v>2</v>
      </c>
      <c r="G6" s="12">
        <v>5</v>
      </c>
      <c r="H6" s="12">
        <v>3</v>
      </c>
      <c r="I6" s="12">
        <v>5</v>
      </c>
      <c r="J6" s="12">
        <v>7</v>
      </c>
      <c r="K6" s="12">
        <v>0</v>
      </c>
      <c r="L6" s="12">
        <v>4</v>
      </c>
      <c r="M6" s="8">
        <f t="shared" si="0"/>
        <v>26</v>
      </c>
      <c r="N6" s="9">
        <f t="shared" si="1"/>
        <v>0.72222222222222221</v>
      </c>
      <c r="O6" s="10" t="s">
        <v>58</v>
      </c>
    </row>
    <row r="7" spans="1:15" x14ac:dyDescent="0.25">
      <c r="A7" s="21" t="s">
        <v>65</v>
      </c>
      <c r="B7" s="12">
        <v>4</v>
      </c>
      <c r="C7" s="5" t="s">
        <v>60</v>
      </c>
      <c r="D7" s="12" t="s">
        <v>61</v>
      </c>
      <c r="E7" s="13" t="str">
        <f>E6</f>
        <v>Цымбалюк Любовь Владимировна</v>
      </c>
      <c r="F7" s="12">
        <v>0</v>
      </c>
      <c r="G7" s="12">
        <v>4</v>
      </c>
      <c r="H7" s="12">
        <v>3</v>
      </c>
      <c r="I7" s="12">
        <v>4</v>
      </c>
      <c r="J7" s="12">
        <v>8</v>
      </c>
      <c r="K7" s="12">
        <v>3</v>
      </c>
      <c r="L7" s="12">
        <v>4</v>
      </c>
      <c r="M7" s="8">
        <f t="shared" si="0"/>
        <v>26</v>
      </c>
      <c r="N7" s="9">
        <f t="shared" si="1"/>
        <v>0.72222222222222221</v>
      </c>
      <c r="O7" s="10" t="s">
        <v>58</v>
      </c>
    </row>
    <row r="8" spans="1:15" x14ac:dyDescent="0.25">
      <c r="A8" s="4" t="s">
        <v>66</v>
      </c>
      <c r="B8" s="5">
        <v>9</v>
      </c>
      <c r="C8" s="12" t="s">
        <v>60</v>
      </c>
      <c r="D8" s="12" t="s">
        <v>61</v>
      </c>
      <c r="E8" s="7" t="str">
        <f>E6</f>
        <v>Цымбалюк Любовь Владимировна</v>
      </c>
      <c r="F8" s="5">
        <v>2</v>
      </c>
      <c r="G8" s="5">
        <v>6</v>
      </c>
      <c r="H8" s="5">
        <v>1</v>
      </c>
      <c r="I8" s="5">
        <v>5</v>
      </c>
      <c r="J8" s="5">
        <v>3</v>
      </c>
      <c r="K8" s="5">
        <v>5</v>
      </c>
      <c r="L8" s="5">
        <v>0</v>
      </c>
      <c r="M8" s="8">
        <f t="shared" si="0"/>
        <v>22</v>
      </c>
      <c r="N8" s="9">
        <f t="shared" si="1"/>
        <v>0.61111111111111116</v>
      </c>
      <c r="O8" s="10" t="s">
        <v>58</v>
      </c>
    </row>
    <row r="9" spans="1:15" x14ac:dyDescent="0.25">
      <c r="A9" s="4" t="s">
        <v>67</v>
      </c>
      <c r="B9" s="5">
        <v>6</v>
      </c>
      <c r="C9" s="5" t="s">
        <v>60</v>
      </c>
      <c r="D9" s="12" t="s">
        <v>61</v>
      </c>
      <c r="E9" s="4" t="s">
        <v>62</v>
      </c>
      <c r="F9" s="5">
        <v>4</v>
      </c>
      <c r="G9" s="5">
        <v>2</v>
      </c>
      <c r="H9" s="5">
        <v>0</v>
      </c>
      <c r="I9" s="5">
        <v>4</v>
      </c>
      <c r="J9" s="5">
        <v>4</v>
      </c>
      <c r="K9" s="5">
        <v>3</v>
      </c>
      <c r="L9" s="5">
        <v>5</v>
      </c>
      <c r="M9" s="8">
        <f t="shared" si="0"/>
        <v>22</v>
      </c>
      <c r="N9" s="9">
        <f t="shared" si="1"/>
        <v>0.61111111111111116</v>
      </c>
      <c r="O9" s="10" t="s">
        <v>58</v>
      </c>
    </row>
    <row r="10" spans="1:15" x14ac:dyDescent="0.25">
      <c r="A10" s="4" t="s">
        <v>68</v>
      </c>
      <c r="B10" s="5">
        <v>14</v>
      </c>
      <c r="C10" s="12" t="s">
        <v>60</v>
      </c>
      <c r="D10" s="12" t="s">
        <v>61</v>
      </c>
      <c r="E10" s="7" t="s">
        <v>62</v>
      </c>
      <c r="F10" s="5">
        <v>4</v>
      </c>
      <c r="G10" s="5">
        <v>5</v>
      </c>
      <c r="H10" s="5">
        <v>4</v>
      </c>
      <c r="I10" s="5">
        <v>6</v>
      </c>
      <c r="J10" s="5">
        <v>0</v>
      </c>
      <c r="K10" s="5">
        <v>0</v>
      </c>
      <c r="L10" s="5">
        <v>0</v>
      </c>
      <c r="M10" s="8">
        <f t="shared" si="0"/>
        <v>19</v>
      </c>
      <c r="N10" s="9">
        <f t="shared" si="1"/>
        <v>0.52777777777777779</v>
      </c>
      <c r="O10" s="10" t="s">
        <v>58</v>
      </c>
    </row>
    <row r="11" spans="1:15" x14ac:dyDescent="0.25">
      <c r="A11" s="17" t="s">
        <v>69</v>
      </c>
      <c r="B11" s="18">
        <v>17</v>
      </c>
      <c r="C11" s="5" t="s">
        <v>70</v>
      </c>
      <c r="D11" s="12" t="s">
        <v>61</v>
      </c>
      <c r="E11" s="7" t="str">
        <f>E9</f>
        <v>Цымбалюк Любовь Владимировна</v>
      </c>
      <c r="F11" s="18">
        <v>4</v>
      </c>
      <c r="G11" s="18">
        <v>4</v>
      </c>
      <c r="H11" s="18">
        <v>0</v>
      </c>
      <c r="I11" s="18">
        <v>5</v>
      </c>
      <c r="J11" s="18">
        <v>1</v>
      </c>
      <c r="K11" s="18">
        <v>0</v>
      </c>
      <c r="L11" s="18">
        <v>4</v>
      </c>
      <c r="M11" s="8">
        <f t="shared" si="0"/>
        <v>18</v>
      </c>
      <c r="N11" s="9">
        <f t="shared" si="1"/>
        <v>0.5</v>
      </c>
      <c r="O11" s="10" t="s">
        <v>41</v>
      </c>
    </row>
    <row r="12" spans="1:15" x14ac:dyDescent="0.25">
      <c r="A12" s="11" t="s">
        <v>71</v>
      </c>
      <c r="B12" s="12">
        <v>12</v>
      </c>
      <c r="C12" s="12" t="s">
        <v>60</v>
      </c>
      <c r="D12" s="12" t="s">
        <v>61</v>
      </c>
      <c r="E12" s="13" t="s">
        <v>62</v>
      </c>
      <c r="F12" s="12">
        <v>1</v>
      </c>
      <c r="G12" s="12">
        <v>5</v>
      </c>
      <c r="H12" s="12">
        <v>0</v>
      </c>
      <c r="I12" s="12">
        <v>4</v>
      </c>
      <c r="J12" s="12">
        <v>5</v>
      </c>
      <c r="K12" s="12">
        <v>2</v>
      </c>
      <c r="L12" s="12">
        <v>1</v>
      </c>
      <c r="M12" s="8">
        <f t="shared" si="0"/>
        <v>18</v>
      </c>
      <c r="N12" s="9">
        <f t="shared" si="1"/>
        <v>0.5</v>
      </c>
      <c r="O12" s="10" t="s">
        <v>41</v>
      </c>
    </row>
    <row r="13" spans="1:15" x14ac:dyDescent="0.25">
      <c r="A13" s="15" t="s">
        <v>72</v>
      </c>
      <c r="B13" s="12">
        <v>13</v>
      </c>
      <c r="C13" s="5" t="s">
        <v>60</v>
      </c>
      <c r="D13" s="12" t="s">
        <v>61</v>
      </c>
      <c r="E13" s="11" t="str">
        <f>E7</f>
        <v>Цымбалюк Любовь Владимировна</v>
      </c>
      <c r="F13" s="12">
        <v>4</v>
      </c>
      <c r="G13" s="12">
        <v>5</v>
      </c>
      <c r="H13" s="12">
        <v>0</v>
      </c>
      <c r="I13" s="12">
        <v>4</v>
      </c>
      <c r="J13" s="12">
        <v>5</v>
      </c>
      <c r="K13" s="12">
        <v>0</v>
      </c>
      <c r="L13" s="12">
        <v>0</v>
      </c>
      <c r="M13" s="8">
        <f t="shared" si="0"/>
        <v>18</v>
      </c>
      <c r="N13" s="9">
        <f t="shared" si="1"/>
        <v>0.5</v>
      </c>
      <c r="O13" s="10" t="s">
        <v>41</v>
      </c>
    </row>
    <row r="14" spans="1:15" x14ac:dyDescent="0.25">
      <c r="A14" s="11" t="s">
        <v>73</v>
      </c>
      <c r="B14" s="12">
        <v>10</v>
      </c>
      <c r="C14" s="12" t="s">
        <v>60</v>
      </c>
      <c r="D14" s="19" t="s">
        <v>61</v>
      </c>
      <c r="E14" s="13" t="str">
        <f>E11</f>
        <v>Цымбалюк Любовь Владимировна</v>
      </c>
      <c r="F14" s="12">
        <v>2</v>
      </c>
      <c r="G14" s="12">
        <v>6</v>
      </c>
      <c r="H14" s="12">
        <v>0</v>
      </c>
      <c r="I14" s="12">
        <v>3</v>
      </c>
      <c r="J14" s="12">
        <v>4</v>
      </c>
      <c r="K14" s="12">
        <v>2</v>
      </c>
      <c r="L14" s="12">
        <v>0</v>
      </c>
      <c r="M14" s="8">
        <f t="shared" si="0"/>
        <v>17</v>
      </c>
      <c r="N14" s="9">
        <f t="shared" si="1"/>
        <v>0.47222222222222221</v>
      </c>
      <c r="O14" s="10" t="s">
        <v>41</v>
      </c>
    </row>
    <row r="15" spans="1:15" x14ac:dyDescent="0.25">
      <c r="A15" s="11" t="s">
        <v>74</v>
      </c>
      <c r="B15" s="12">
        <v>11</v>
      </c>
      <c r="C15" s="5" t="s">
        <v>60</v>
      </c>
      <c r="D15" s="12" t="s">
        <v>61</v>
      </c>
      <c r="E15" s="13" t="str">
        <f>E11</f>
        <v>Цымбалюк Любовь Владимировна</v>
      </c>
      <c r="F15" s="12">
        <v>2</v>
      </c>
      <c r="G15" s="12">
        <v>4</v>
      </c>
      <c r="H15" s="12">
        <v>0</v>
      </c>
      <c r="I15" s="12">
        <v>5</v>
      </c>
      <c r="J15" s="12">
        <v>5</v>
      </c>
      <c r="K15" s="12">
        <v>0</v>
      </c>
      <c r="L15" s="12">
        <v>0</v>
      </c>
      <c r="M15" s="8">
        <f t="shared" si="0"/>
        <v>16</v>
      </c>
      <c r="N15" s="9">
        <f t="shared" si="1"/>
        <v>0.44444444444444442</v>
      </c>
      <c r="O15" s="10" t="s">
        <v>41</v>
      </c>
    </row>
    <row r="16" spans="1:15" x14ac:dyDescent="0.25">
      <c r="A16" s="17" t="s">
        <v>75</v>
      </c>
      <c r="B16" s="18">
        <v>26</v>
      </c>
      <c r="C16" s="5" t="s">
        <v>70</v>
      </c>
      <c r="D16" s="12" t="s">
        <v>61</v>
      </c>
      <c r="E16" s="15" t="s">
        <v>62</v>
      </c>
      <c r="F16" s="18">
        <v>0</v>
      </c>
      <c r="G16" s="18">
        <v>4</v>
      </c>
      <c r="H16" s="18">
        <v>0</v>
      </c>
      <c r="I16" s="18">
        <v>2</v>
      </c>
      <c r="J16" s="18">
        <v>7</v>
      </c>
      <c r="K16" s="18">
        <v>0</v>
      </c>
      <c r="L16" s="18">
        <v>1</v>
      </c>
      <c r="M16" s="8">
        <f t="shared" si="0"/>
        <v>14</v>
      </c>
      <c r="N16" s="9">
        <f t="shared" si="1"/>
        <v>0.3888888888888889</v>
      </c>
      <c r="O16" s="10" t="s">
        <v>41</v>
      </c>
    </row>
    <row r="17" spans="1:15" x14ac:dyDescent="0.25">
      <c r="A17" s="17" t="s">
        <v>76</v>
      </c>
      <c r="B17" s="18">
        <v>18</v>
      </c>
      <c r="C17" s="18" t="s">
        <v>70</v>
      </c>
      <c r="D17" s="12" t="s">
        <v>61</v>
      </c>
      <c r="E17" s="20" t="str">
        <f>E9</f>
        <v>Цымбалюк Любовь Владимировна</v>
      </c>
      <c r="F17" s="18">
        <v>2</v>
      </c>
      <c r="G17" s="18">
        <v>0</v>
      </c>
      <c r="H17" s="18">
        <v>0</v>
      </c>
      <c r="I17" s="18">
        <v>4</v>
      </c>
      <c r="J17" s="18">
        <v>3</v>
      </c>
      <c r="K17" s="18">
        <v>1</v>
      </c>
      <c r="L17" s="18">
        <v>3</v>
      </c>
      <c r="M17" s="8">
        <f t="shared" si="0"/>
        <v>13</v>
      </c>
      <c r="N17" s="9">
        <f t="shared" si="1"/>
        <v>0.3611111111111111</v>
      </c>
      <c r="O17" s="10" t="s">
        <v>41</v>
      </c>
    </row>
    <row r="18" spans="1:15" x14ac:dyDescent="0.25">
      <c r="A18" s="11" t="s">
        <v>77</v>
      </c>
      <c r="B18" s="12">
        <v>7</v>
      </c>
      <c r="C18" s="12" t="s">
        <v>60</v>
      </c>
      <c r="D18" s="12" t="s">
        <v>61</v>
      </c>
      <c r="E18" s="13" t="str">
        <f>E17</f>
        <v>Цымбалюк Любовь Владимировна</v>
      </c>
      <c r="F18" s="12">
        <v>4</v>
      </c>
      <c r="G18" s="12">
        <v>0</v>
      </c>
      <c r="H18" s="12">
        <v>0</v>
      </c>
      <c r="I18" s="12">
        <v>5</v>
      </c>
      <c r="J18" s="12">
        <v>2</v>
      </c>
      <c r="K18" s="12">
        <v>2</v>
      </c>
      <c r="L18" s="12">
        <v>0</v>
      </c>
      <c r="M18" s="8">
        <f t="shared" si="0"/>
        <v>13</v>
      </c>
      <c r="N18" s="9">
        <f t="shared" si="1"/>
        <v>0.3611111111111111</v>
      </c>
      <c r="O18" s="10" t="s">
        <v>41</v>
      </c>
    </row>
    <row r="19" spans="1:15" x14ac:dyDescent="0.25">
      <c r="A19" s="11" t="s">
        <v>78</v>
      </c>
      <c r="B19" s="12">
        <v>15</v>
      </c>
      <c r="C19" s="12" t="s">
        <v>60</v>
      </c>
      <c r="D19" s="12" t="s">
        <v>61</v>
      </c>
      <c r="E19" s="13" t="str">
        <f>E11</f>
        <v>Цымбалюк Любовь Владимировна</v>
      </c>
      <c r="F19" s="12">
        <v>4</v>
      </c>
      <c r="G19" s="12">
        <v>0</v>
      </c>
      <c r="H19" s="12">
        <v>0</v>
      </c>
      <c r="I19" s="12">
        <v>5</v>
      </c>
      <c r="J19" s="12">
        <v>1</v>
      </c>
      <c r="K19" s="12">
        <v>3</v>
      </c>
      <c r="L19" s="12">
        <v>0</v>
      </c>
      <c r="M19" s="8">
        <f t="shared" si="0"/>
        <v>13</v>
      </c>
      <c r="N19" s="9">
        <f t="shared" si="1"/>
        <v>0.3611111111111111</v>
      </c>
      <c r="O19" s="10" t="s">
        <v>41</v>
      </c>
    </row>
    <row r="20" spans="1:15" x14ac:dyDescent="0.25">
      <c r="A20" s="17" t="s">
        <v>79</v>
      </c>
      <c r="B20" s="18">
        <v>1</v>
      </c>
      <c r="C20" s="18" t="s">
        <v>60</v>
      </c>
      <c r="D20" s="12" t="s">
        <v>61</v>
      </c>
      <c r="E20" s="20" t="s">
        <v>62</v>
      </c>
      <c r="F20" s="18">
        <v>0</v>
      </c>
      <c r="G20" s="18">
        <v>4</v>
      </c>
      <c r="H20" s="18">
        <v>2</v>
      </c>
      <c r="I20" s="18">
        <v>4</v>
      </c>
      <c r="J20" s="18">
        <v>2</v>
      </c>
      <c r="K20" s="18">
        <v>0</v>
      </c>
      <c r="L20" s="18">
        <v>0</v>
      </c>
      <c r="M20" s="8">
        <f t="shared" si="0"/>
        <v>12</v>
      </c>
      <c r="N20" s="9">
        <f t="shared" si="1"/>
        <v>0.33333333333333331</v>
      </c>
      <c r="O20" s="10" t="s">
        <v>41</v>
      </c>
    </row>
    <row r="21" spans="1:15" x14ac:dyDescent="0.25">
      <c r="A21" s="17" t="s">
        <v>80</v>
      </c>
      <c r="B21" s="18">
        <v>27</v>
      </c>
      <c r="C21" s="19" t="s">
        <v>70</v>
      </c>
      <c r="D21" s="12" t="s">
        <v>61</v>
      </c>
      <c r="E21" s="15" t="s">
        <v>62</v>
      </c>
      <c r="F21" s="18">
        <v>2</v>
      </c>
      <c r="G21" s="18">
        <v>4</v>
      </c>
      <c r="H21" s="18">
        <v>0</v>
      </c>
      <c r="I21" s="18">
        <v>0</v>
      </c>
      <c r="J21" s="18">
        <v>0</v>
      </c>
      <c r="K21" s="18">
        <v>0</v>
      </c>
      <c r="L21" s="18">
        <v>4</v>
      </c>
      <c r="M21" s="8">
        <f t="shared" si="0"/>
        <v>10</v>
      </c>
      <c r="N21" s="9">
        <f t="shared" si="1"/>
        <v>0.27777777777777779</v>
      </c>
      <c r="O21" s="10" t="s">
        <v>41</v>
      </c>
    </row>
    <row r="22" spans="1:15" x14ac:dyDescent="0.25">
      <c r="A22" s="17" t="s">
        <v>81</v>
      </c>
      <c r="B22" s="18">
        <v>20</v>
      </c>
      <c r="C22" s="18" t="s">
        <v>70</v>
      </c>
      <c r="D22" s="12" t="s">
        <v>61</v>
      </c>
      <c r="E22" s="20" t="str">
        <f>E14</f>
        <v>Цымбалюк Любовь Владимировна</v>
      </c>
      <c r="F22" s="18">
        <v>2</v>
      </c>
      <c r="G22" s="18">
        <v>3</v>
      </c>
      <c r="H22" s="18">
        <v>2</v>
      </c>
      <c r="I22" s="18">
        <v>0</v>
      </c>
      <c r="J22" s="18">
        <v>2</v>
      </c>
      <c r="K22" s="18">
        <v>0</v>
      </c>
      <c r="L22" s="18">
        <v>0</v>
      </c>
      <c r="M22" s="8">
        <f t="shared" si="0"/>
        <v>9</v>
      </c>
      <c r="N22" s="9">
        <f t="shared" si="1"/>
        <v>0.25</v>
      </c>
      <c r="O22" s="10" t="s">
        <v>41</v>
      </c>
    </row>
    <row r="23" spans="1:15" x14ac:dyDescent="0.25">
      <c r="A23" s="17" t="s">
        <v>82</v>
      </c>
      <c r="B23" s="18">
        <v>24</v>
      </c>
      <c r="C23" s="19" t="s">
        <v>70</v>
      </c>
      <c r="D23" s="12" t="s">
        <v>61</v>
      </c>
      <c r="E23" s="15" t="s">
        <v>62</v>
      </c>
      <c r="F23" s="18">
        <v>0</v>
      </c>
      <c r="G23" s="18">
        <v>4</v>
      </c>
      <c r="H23" s="18">
        <v>0</v>
      </c>
      <c r="I23" s="18">
        <v>4</v>
      </c>
      <c r="J23" s="18">
        <v>0</v>
      </c>
      <c r="K23" s="18">
        <v>0</v>
      </c>
      <c r="L23" s="18">
        <v>0</v>
      </c>
      <c r="M23" s="8">
        <f t="shared" si="0"/>
        <v>8</v>
      </c>
      <c r="N23" s="9">
        <f t="shared" si="1"/>
        <v>0.22222222222222221</v>
      </c>
      <c r="O23" s="10" t="s">
        <v>41</v>
      </c>
    </row>
    <row r="24" spans="1:15" x14ac:dyDescent="0.25">
      <c r="A24" s="17" t="s">
        <v>83</v>
      </c>
      <c r="B24" s="18">
        <v>19</v>
      </c>
      <c r="C24" s="18" t="s">
        <v>70</v>
      </c>
      <c r="D24" s="12" t="s">
        <v>61</v>
      </c>
      <c r="E24" s="20" t="s">
        <v>62</v>
      </c>
      <c r="F24" s="18">
        <v>0</v>
      </c>
      <c r="G24" s="18">
        <v>4</v>
      </c>
      <c r="H24" s="18">
        <v>0</v>
      </c>
      <c r="I24" s="18">
        <v>0</v>
      </c>
      <c r="J24" s="18">
        <v>0</v>
      </c>
      <c r="K24" s="18">
        <v>0</v>
      </c>
      <c r="L24" s="18">
        <v>3</v>
      </c>
      <c r="M24" s="8">
        <f t="shared" si="0"/>
        <v>7</v>
      </c>
      <c r="N24" s="9">
        <f t="shared" si="1"/>
        <v>0.19444444444444445</v>
      </c>
      <c r="O24" s="10" t="s">
        <v>41</v>
      </c>
    </row>
    <row r="25" spans="1:15" x14ac:dyDescent="0.25">
      <c r="A25" s="11" t="s">
        <v>84</v>
      </c>
      <c r="B25" s="12">
        <v>21</v>
      </c>
      <c r="C25" s="12" t="s">
        <v>70</v>
      </c>
      <c r="D25" s="12" t="s">
        <v>61</v>
      </c>
      <c r="E25" s="13" t="s">
        <v>62</v>
      </c>
      <c r="F25" s="12">
        <v>0</v>
      </c>
      <c r="G25" s="12">
        <v>2</v>
      </c>
      <c r="H25" s="12">
        <v>1</v>
      </c>
      <c r="I25" s="12">
        <v>0</v>
      </c>
      <c r="J25" s="12">
        <v>2</v>
      </c>
      <c r="K25" s="12">
        <v>0</v>
      </c>
      <c r="L25" s="12">
        <v>1</v>
      </c>
      <c r="M25" s="8">
        <f t="shared" si="0"/>
        <v>6</v>
      </c>
      <c r="N25" s="9">
        <f t="shared" si="1"/>
        <v>0.16666666666666666</v>
      </c>
      <c r="O25" s="10" t="s">
        <v>41</v>
      </c>
    </row>
    <row r="26" spans="1:15" x14ac:dyDescent="0.25">
      <c r="A26" s="15" t="s">
        <v>85</v>
      </c>
      <c r="B26" s="12">
        <v>5</v>
      </c>
      <c r="C26" s="12" t="s">
        <v>70</v>
      </c>
      <c r="D26" s="12" t="s">
        <v>61</v>
      </c>
      <c r="E26" s="11" t="str">
        <f>E17</f>
        <v>Цымбалюк Любовь Владимировна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2</v>
      </c>
      <c r="M26" s="8">
        <f t="shared" si="0"/>
        <v>4</v>
      </c>
      <c r="N26" s="9">
        <f t="shared" si="1"/>
        <v>0.1111111111111111</v>
      </c>
      <c r="O26" s="10" t="s">
        <v>41</v>
      </c>
    </row>
    <row r="27" spans="1:15" x14ac:dyDescent="0.25">
      <c r="A27" s="17" t="s">
        <v>86</v>
      </c>
      <c r="B27" s="18">
        <v>28</v>
      </c>
      <c r="C27" s="19" t="s">
        <v>70</v>
      </c>
      <c r="D27" s="12" t="s">
        <v>61</v>
      </c>
      <c r="E27" s="15" t="s">
        <v>62</v>
      </c>
      <c r="F27" s="18">
        <v>0</v>
      </c>
      <c r="G27" s="18">
        <v>3</v>
      </c>
      <c r="H27" s="18">
        <v>0</v>
      </c>
      <c r="I27" s="18">
        <v>0</v>
      </c>
      <c r="J27" s="18">
        <v>0</v>
      </c>
      <c r="K27" s="18">
        <v>0</v>
      </c>
      <c r="L27" s="18">
        <v>1</v>
      </c>
      <c r="M27" s="8">
        <f t="shared" si="0"/>
        <v>4</v>
      </c>
      <c r="N27" s="9">
        <f t="shared" si="1"/>
        <v>0.1111111111111111</v>
      </c>
      <c r="O27" s="10" t="s">
        <v>41</v>
      </c>
    </row>
    <row r="28" spans="1:15" x14ac:dyDescent="0.25">
      <c r="A28" s="15" t="s">
        <v>87</v>
      </c>
      <c r="B28" s="12">
        <v>16</v>
      </c>
      <c r="C28" s="12" t="s">
        <v>70</v>
      </c>
      <c r="D28" s="12" t="s">
        <v>61</v>
      </c>
      <c r="E28" s="11" t="str">
        <f>E25</f>
        <v>Цымбалюк Любовь Владимировна</v>
      </c>
      <c r="F28" s="12">
        <v>2</v>
      </c>
      <c r="G28" s="12">
        <v>2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8">
        <f t="shared" si="0"/>
        <v>4</v>
      </c>
      <c r="N28" s="9">
        <f t="shared" si="1"/>
        <v>0.1111111111111111</v>
      </c>
      <c r="O28" s="10" t="s">
        <v>41</v>
      </c>
    </row>
    <row r="29" spans="1:15" x14ac:dyDescent="0.25">
      <c r="A29" s="11" t="s">
        <v>88</v>
      </c>
      <c r="B29" s="12">
        <v>22</v>
      </c>
      <c r="C29" s="12" t="s">
        <v>70</v>
      </c>
      <c r="D29" s="12" t="s">
        <v>61</v>
      </c>
      <c r="E29" s="13" t="str">
        <f>E26</f>
        <v>Цымбалюк Любовь Владимировна</v>
      </c>
      <c r="F29" s="12">
        <v>2</v>
      </c>
      <c r="G29" s="12">
        <v>1</v>
      </c>
      <c r="H29" s="12">
        <v>1</v>
      </c>
      <c r="I29" s="12">
        <v>0</v>
      </c>
      <c r="J29" s="12">
        <v>0</v>
      </c>
      <c r="K29" s="12">
        <v>0</v>
      </c>
      <c r="L29" s="12">
        <v>0</v>
      </c>
      <c r="M29" s="8">
        <f t="shared" si="0"/>
        <v>4</v>
      </c>
      <c r="N29" s="9">
        <f t="shared" si="1"/>
        <v>0.1111111111111111</v>
      </c>
      <c r="O29" s="10" t="s">
        <v>41</v>
      </c>
    </row>
    <row r="30" spans="1:15" x14ac:dyDescent="0.25">
      <c r="A30" s="17" t="s">
        <v>89</v>
      </c>
      <c r="B30" s="18">
        <v>23</v>
      </c>
      <c r="C30" s="19" t="s">
        <v>70</v>
      </c>
      <c r="D30" s="12" t="s">
        <v>61</v>
      </c>
      <c r="E30" s="15" t="s">
        <v>62</v>
      </c>
      <c r="F30" s="18">
        <v>0</v>
      </c>
      <c r="G30" s="18">
        <v>2</v>
      </c>
      <c r="H30" s="18">
        <v>0</v>
      </c>
      <c r="I30" s="18">
        <v>0</v>
      </c>
      <c r="J30" s="18">
        <v>0</v>
      </c>
      <c r="K30" s="18">
        <v>0</v>
      </c>
      <c r="L30" s="18">
        <v>1</v>
      </c>
      <c r="M30" s="8">
        <f t="shared" si="0"/>
        <v>3</v>
      </c>
      <c r="N30" s="9">
        <f t="shared" si="1"/>
        <v>8.3333333333333329E-2</v>
      </c>
      <c r="O30" s="10" t="s">
        <v>41</v>
      </c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ref="M31:M33" si="2">SUM(F31:L31)</f>
        <v>0</v>
      </c>
      <c r="N31" s="9">
        <f t="shared" ref="N31:N33" si="3">M31/36</f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2"/>
        <v>0</v>
      </c>
      <c r="N32" s="9">
        <f t="shared" si="3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2"/>
        <v>0</v>
      </c>
      <c r="N33" s="9">
        <f t="shared" si="3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3" zoomScale="90" zoomScaleNormal="90" workbookViewId="0">
      <selection activeCell="D4" sqref="D4:D32"/>
    </sheetView>
  </sheetViews>
  <sheetFormatPr defaultColWidth="9.140625" defaultRowHeight="15.75" x14ac:dyDescent="0.25"/>
  <cols>
    <col min="1" max="1" width="39.28515625" style="3" bestFit="1" customWidth="1"/>
    <col min="2" max="2" width="7.7109375" style="3" bestFit="1" customWidth="1"/>
    <col min="3" max="3" width="4" style="3" bestFit="1" customWidth="1"/>
    <col min="4" max="4" width="43.85546875" style="3" customWidth="1"/>
    <col min="5" max="5" width="34.7109375" style="3" bestFit="1" customWidth="1"/>
    <col min="6" max="12" width="6.7109375" style="3" bestFit="1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31.5" x14ac:dyDescent="0.25">
      <c r="A4" s="4" t="s">
        <v>164</v>
      </c>
      <c r="B4" s="5">
        <v>4</v>
      </c>
      <c r="C4" s="6">
        <v>9</v>
      </c>
      <c r="D4" s="6" t="s">
        <v>150</v>
      </c>
      <c r="E4" s="4" t="s">
        <v>151</v>
      </c>
      <c r="F4" s="5">
        <v>5</v>
      </c>
      <c r="G4" s="5">
        <v>4</v>
      </c>
      <c r="H4" s="5">
        <v>5</v>
      </c>
      <c r="I4" s="5">
        <v>6</v>
      </c>
      <c r="J4" s="5">
        <v>4</v>
      </c>
      <c r="K4" s="5">
        <v>5</v>
      </c>
      <c r="L4" s="5">
        <v>8</v>
      </c>
      <c r="M4" s="8">
        <f t="shared" ref="M4:M32" si="0">SUM(F4:L4)</f>
        <v>37</v>
      </c>
      <c r="N4" s="9">
        <f t="shared" ref="N4:N32" si="1">M4/58</f>
        <v>0.63793103448275867</v>
      </c>
      <c r="O4" s="10" t="s">
        <v>152</v>
      </c>
    </row>
    <row r="5" spans="1:15" ht="31.5" x14ac:dyDescent="0.25">
      <c r="A5" s="17" t="s">
        <v>165</v>
      </c>
      <c r="B5" s="18">
        <v>28</v>
      </c>
      <c r="C5" s="19">
        <v>9</v>
      </c>
      <c r="D5" s="6" t="s">
        <v>150</v>
      </c>
      <c r="E5" s="4" t="s">
        <v>151</v>
      </c>
      <c r="F5" s="18">
        <v>5</v>
      </c>
      <c r="G5" s="18">
        <v>4</v>
      </c>
      <c r="H5" s="18">
        <v>5</v>
      </c>
      <c r="I5" s="18">
        <v>8</v>
      </c>
      <c r="J5" s="18">
        <v>4</v>
      </c>
      <c r="K5" s="18">
        <v>5</v>
      </c>
      <c r="L5" s="18">
        <v>1</v>
      </c>
      <c r="M5" s="8">
        <f t="shared" si="0"/>
        <v>32</v>
      </c>
      <c r="N5" s="9">
        <f t="shared" si="1"/>
        <v>0.55172413793103448</v>
      </c>
      <c r="O5" s="10" t="s">
        <v>154</v>
      </c>
    </row>
    <row r="6" spans="1:15" ht="31.5" x14ac:dyDescent="0.25">
      <c r="A6" s="17" t="s">
        <v>166</v>
      </c>
      <c r="B6" s="18">
        <v>29</v>
      </c>
      <c r="C6" s="19">
        <v>9</v>
      </c>
      <c r="D6" s="6" t="s">
        <v>150</v>
      </c>
      <c r="E6" s="4" t="s">
        <v>151</v>
      </c>
      <c r="F6" s="18">
        <v>5</v>
      </c>
      <c r="G6" s="18">
        <v>7</v>
      </c>
      <c r="H6" s="18">
        <v>5</v>
      </c>
      <c r="I6" s="18">
        <v>3</v>
      </c>
      <c r="J6" s="18">
        <v>5</v>
      </c>
      <c r="K6" s="18">
        <v>5</v>
      </c>
      <c r="L6" s="18">
        <v>1</v>
      </c>
      <c r="M6" s="8">
        <f t="shared" si="0"/>
        <v>31</v>
      </c>
      <c r="N6" s="9">
        <f t="shared" si="1"/>
        <v>0.53448275862068961</v>
      </c>
      <c r="O6" s="10" t="s">
        <v>154</v>
      </c>
    </row>
    <row r="7" spans="1:15" ht="31.5" x14ac:dyDescent="0.25">
      <c r="A7" s="17" t="s">
        <v>167</v>
      </c>
      <c r="B7" s="18">
        <v>26</v>
      </c>
      <c r="C7" s="19">
        <v>9</v>
      </c>
      <c r="D7" s="6" t="s">
        <v>150</v>
      </c>
      <c r="E7" s="4" t="s">
        <v>151</v>
      </c>
      <c r="F7" s="18">
        <v>5</v>
      </c>
      <c r="G7" s="18">
        <v>6</v>
      </c>
      <c r="H7" s="18">
        <v>1</v>
      </c>
      <c r="I7" s="18">
        <v>9</v>
      </c>
      <c r="J7" s="18">
        <v>4</v>
      </c>
      <c r="K7" s="18">
        <v>3</v>
      </c>
      <c r="L7" s="18">
        <v>1</v>
      </c>
      <c r="M7" s="8">
        <f t="shared" si="0"/>
        <v>29</v>
      </c>
      <c r="N7" s="9">
        <f t="shared" si="1"/>
        <v>0.5</v>
      </c>
      <c r="O7" s="10" t="s">
        <v>154</v>
      </c>
    </row>
    <row r="8" spans="1:15" ht="31.5" x14ac:dyDescent="0.25">
      <c r="A8" s="11" t="s">
        <v>168</v>
      </c>
      <c r="B8" s="12">
        <v>5</v>
      </c>
      <c r="C8" s="12">
        <v>9</v>
      </c>
      <c r="D8" s="6" t="s">
        <v>150</v>
      </c>
      <c r="E8" s="4" t="s">
        <v>151</v>
      </c>
      <c r="F8" s="12">
        <v>2</v>
      </c>
      <c r="G8" s="12">
        <v>3</v>
      </c>
      <c r="H8" s="12">
        <v>5</v>
      </c>
      <c r="I8" s="12">
        <v>3</v>
      </c>
      <c r="J8" s="12">
        <v>3</v>
      </c>
      <c r="K8" s="12">
        <v>3</v>
      </c>
      <c r="L8" s="12">
        <v>9.5</v>
      </c>
      <c r="M8" s="8">
        <v>29</v>
      </c>
      <c r="N8" s="9">
        <f t="shared" si="1"/>
        <v>0.5</v>
      </c>
      <c r="O8" s="10" t="s">
        <v>154</v>
      </c>
    </row>
    <row r="9" spans="1:15" ht="31.5" x14ac:dyDescent="0.25">
      <c r="A9" s="15" t="s">
        <v>169</v>
      </c>
      <c r="B9" s="12">
        <v>14</v>
      </c>
      <c r="C9" s="12">
        <v>9</v>
      </c>
      <c r="D9" s="6" t="s">
        <v>150</v>
      </c>
      <c r="E9" s="4" t="s">
        <v>151</v>
      </c>
      <c r="F9" s="12">
        <v>6</v>
      </c>
      <c r="G9" s="12">
        <v>3</v>
      </c>
      <c r="H9" s="12">
        <v>0</v>
      </c>
      <c r="I9" s="12">
        <v>6</v>
      </c>
      <c r="J9" s="12">
        <v>8</v>
      </c>
      <c r="K9" s="12">
        <v>4</v>
      </c>
      <c r="L9" s="12">
        <v>0</v>
      </c>
      <c r="M9" s="8">
        <f t="shared" si="0"/>
        <v>27</v>
      </c>
      <c r="N9" s="9">
        <f t="shared" si="1"/>
        <v>0.46551724137931033</v>
      </c>
      <c r="O9" s="10" t="s">
        <v>156</v>
      </c>
    </row>
    <row r="10" spans="1:15" ht="31.5" x14ac:dyDescent="0.25">
      <c r="A10" s="17" t="s">
        <v>170</v>
      </c>
      <c r="B10" s="18">
        <v>21</v>
      </c>
      <c r="C10" s="19">
        <v>9</v>
      </c>
      <c r="D10" s="6" t="s">
        <v>150</v>
      </c>
      <c r="E10" s="4" t="s">
        <v>151</v>
      </c>
      <c r="F10" s="18">
        <v>5</v>
      </c>
      <c r="G10" s="18">
        <v>3</v>
      </c>
      <c r="H10" s="18">
        <v>5</v>
      </c>
      <c r="I10" s="18">
        <v>2</v>
      </c>
      <c r="J10" s="18">
        <v>3</v>
      </c>
      <c r="K10" s="18">
        <v>0</v>
      </c>
      <c r="L10" s="18">
        <v>9</v>
      </c>
      <c r="M10" s="8">
        <f t="shared" si="0"/>
        <v>27</v>
      </c>
      <c r="N10" s="9">
        <f t="shared" si="1"/>
        <v>0.46551724137931033</v>
      </c>
      <c r="O10" s="10" t="s">
        <v>156</v>
      </c>
    </row>
    <row r="11" spans="1:15" ht="31.5" x14ac:dyDescent="0.25">
      <c r="A11" s="21" t="s">
        <v>171</v>
      </c>
      <c r="B11" s="12">
        <v>15</v>
      </c>
      <c r="C11" s="22">
        <v>9</v>
      </c>
      <c r="D11" s="6" t="s">
        <v>150</v>
      </c>
      <c r="E11" s="4" t="s">
        <v>151</v>
      </c>
      <c r="F11" s="12">
        <v>3</v>
      </c>
      <c r="G11" s="12">
        <v>5</v>
      </c>
      <c r="H11" s="12">
        <v>3</v>
      </c>
      <c r="I11" s="12">
        <v>4</v>
      </c>
      <c r="J11" s="12">
        <v>1</v>
      </c>
      <c r="K11" s="12">
        <v>1</v>
      </c>
      <c r="L11" s="12">
        <v>9</v>
      </c>
      <c r="M11" s="8">
        <f t="shared" si="0"/>
        <v>26</v>
      </c>
      <c r="N11" s="9">
        <f t="shared" si="1"/>
        <v>0.44827586206896552</v>
      </c>
      <c r="O11" s="10" t="s">
        <v>156</v>
      </c>
    </row>
    <row r="12" spans="1:15" ht="31.5" x14ac:dyDescent="0.25">
      <c r="A12" s="11" t="s">
        <v>172</v>
      </c>
      <c r="B12" s="12">
        <v>6</v>
      </c>
      <c r="C12" s="12">
        <v>9</v>
      </c>
      <c r="D12" s="6" t="s">
        <v>150</v>
      </c>
      <c r="E12" s="4" t="s">
        <v>151</v>
      </c>
      <c r="F12" s="12">
        <v>5</v>
      </c>
      <c r="G12" s="12">
        <v>9</v>
      </c>
      <c r="H12" s="12">
        <v>2</v>
      </c>
      <c r="I12" s="12">
        <v>4</v>
      </c>
      <c r="J12" s="12">
        <v>4</v>
      </c>
      <c r="K12" s="12">
        <v>0</v>
      </c>
      <c r="L12" s="12">
        <v>1</v>
      </c>
      <c r="M12" s="8">
        <f t="shared" si="0"/>
        <v>25</v>
      </c>
      <c r="N12" s="9">
        <f t="shared" si="1"/>
        <v>0.43103448275862066</v>
      </c>
      <c r="O12" s="10" t="s">
        <v>156</v>
      </c>
    </row>
    <row r="13" spans="1:15" ht="31.5" x14ac:dyDescent="0.25">
      <c r="A13" s="17" t="s">
        <v>173</v>
      </c>
      <c r="B13" s="18">
        <v>20</v>
      </c>
      <c r="C13" s="19">
        <v>9</v>
      </c>
      <c r="D13" s="6" t="s">
        <v>150</v>
      </c>
      <c r="E13" s="4" t="s">
        <v>151</v>
      </c>
      <c r="F13" s="18">
        <v>3</v>
      </c>
      <c r="G13" s="18">
        <v>4</v>
      </c>
      <c r="H13" s="18">
        <v>2</v>
      </c>
      <c r="I13" s="18">
        <v>1</v>
      </c>
      <c r="J13" s="18">
        <v>8</v>
      </c>
      <c r="K13" s="18">
        <v>6</v>
      </c>
      <c r="L13" s="18">
        <v>1</v>
      </c>
      <c r="M13" s="8">
        <f t="shared" si="0"/>
        <v>25</v>
      </c>
      <c r="N13" s="9">
        <f t="shared" si="1"/>
        <v>0.43103448275862066</v>
      </c>
      <c r="O13" s="10" t="s">
        <v>156</v>
      </c>
    </row>
    <row r="14" spans="1:15" ht="31.5" x14ac:dyDescent="0.25">
      <c r="A14" s="17" t="s">
        <v>174</v>
      </c>
      <c r="B14" s="18">
        <v>19</v>
      </c>
      <c r="C14" s="19">
        <v>9</v>
      </c>
      <c r="D14" s="6" t="s">
        <v>150</v>
      </c>
      <c r="E14" s="4" t="s">
        <v>151</v>
      </c>
      <c r="F14" s="18">
        <v>1</v>
      </c>
      <c r="G14" s="18">
        <v>2</v>
      </c>
      <c r="H14" s="18">
        <v>5</v>
      </c>
      <c r="I14" s="18">
        <v>3</v>
      </c>
      <c r="J14" s="18">
        <v>2</v>
      </c>
      <c r="K14" s="18">
        <v>2</v>
      </c>
      <c r="L14" s="18">
        <v>9</v>
      </c>
      <c r="M14" s="8">
        <f t="shared" si="0"/>
        <v>24</v>
      </c>
      <c r="N14" s="9">
        <f t="shared" si="1"/>
        <v>0.41379310344827586</v>
      </c>
      <c r="O14" s="10" t="s">
        <v>156</v>
      </c>
    </row>
    <row r="15" spans="1:15" ht="31.5" x14ac:dyDescent="0.25">
      <c r="A15" s="11" t="s">
        <v>175</v>
      </c>
      <c r="B15" s="12">
        <v>10</v>
      </c>
      <c r="C15" s="12">
        <v>9</v>
      </c>
      <c r="D15" s="6" t="s">
        <v>150</v>
      </c>
      <c r="E15" s="4" t="s">
        <v>151</v>
      </c>
      <c r="F15" s="12">
        <v>3</v>
      </c>
      <c r="G15" s="12">
        <v>3</v>
      </c>
      <c r="H15" s="12">
        <v>5</v>
      </c>
      <c r="I15" s="12">
        <v>2</v>
      </c>
      <c r="J15" s="12">
        <v>4</v>
      </c>
      <c r="K15" s="12">
        <v>5</v>
      </c>
      <c r="L15" s="12">
        <v>0</v>
      </c>
      <c r="M15" s="8">
        <f t="shared" si="0"/>
        <v>22</v>
      </c>
      <c r="N15" s="9">
        <f t="shared" si="1"/>
        <v>0.37931034482758619</v>
      </c>
      <c r="O15" s="10" t="s">
        <v>156</v>
      </c>
    </row>
    <row r="16" spans="1:15" ht="31.5" x14ac:dyDescent="0.25">
      <c r="A16" s="11" t="s">
        <v>176</v>
      </c>
      <c r="B16" s="12">
        <v>13</v>
      </c>
      <c r="C16" s="12">
        <v>9</v>
      </c>
      <c r="D16" s="6" t="s">
        <v>150</v>
      </c>
      <c r="E16" s="4" t="s">
        <v>151</v>
      </c>
      <c r="F16" s="12">
        <v>5</v>
      </c>
      <c r="G16" s="12">
        <v>6</v>
      </c>
      <c r="H16" s="12">
        <v>1</v>
      </c>
      <c r="I16" s="12">
        <v>4</v>
      </c>
      <c r="J16" s="12">
        <v>3</v>
      </c>
      <c r="K16" s="12">
        <v>3</v>
      </c>
      <c r="L16" s="12">
        <v>0</v>
      </c>
      <c r="M16" s="8">
        <f t="shared" si="0"/>
        <v>22</v>
      </c>
      <c r="N16" s="9">
        <f t="shared" si="1"/>
        <v>0.37931034482758619</v>
      </c>
      <c r="O16" s="10" t="s">
        <v>156</v>
      </c>
    </row>
    <row r="17" spans="1:15" ht="31.5" x14ac:dyDescent="0.25">
      <c r="A17" s="17" t="s">
        <v>177</v>
      </c>
      <c r="B17" s="18">
        <v>24</v>
      </c>
      <c r="C17" s="19">
        <v>9</v>
      </c>
      <c r="D17" s="6" t="s">
        <v>150</v>
      </c>
      <c r="E17" s="4" t="s">
        <v>151</v>
      </c>
      <c r="F17" s="18">
        <v>4</v>
      </c>
      <c r="G17" s="18">
        <v>3</v>
      </c>
      <c r="H17" s="18">
        <v>2</v>
      </c>
      <c r="I17" s="18">
        <v>4</v>
      </c>
      <c r="J17" s="18">
        <v>3</v>
      </c>
      <c r="K17" s="18">
        <v>5</v>
      </c>
      <c r="L17" s="18">
        <v>1</v>
      </c>
      <c r="M17" s="8">
        <f t="shared" si="0"/>
        <v>22</v>
      </c>
      <c r="N17" s="9">
        <f t="shared" si="1"/>
        <v>0.37931034482758619</v>
      </c>
      <c r="O17" s="10" t="s">
        <v>156</v>
      </c>
    </row>
    <row r="18" spans="1:15" ht="31.5" x14ac:dyDescent="0.25">
      <c r="A18" s="21" t="s">
        <v>178</v>
      </c>
      <c r="B18" s="12">
        <v>16</v>
      </c>
      <c r="C18" s="12">
        <v>9</v>
      </c>
      <c r="D18" s="6" t="s">
        <v>150</v>
      </c>
      <c r="E18" s="4" t="s">
        <v>151</v>
      </c>
      <c r="F18" s="12">
        <v>3</v>
      </c>
      <c r="G18" s="12">
        <v>4</v>
      </c>
      <c r="H18" s="12">
        <v>2</v>
      </c>
      <c r="I18" s="12">
        <v>4</v>
      </c>
      <c r="J18" s="12">
        <v>3</v>
      </c>
      <c r="K18" s="12">
        <v>1</v>
      </c>
      <c r="L18" s="12">
        <v>3</v>
      </c>
      <c r="M18" s="8">
        <f t="shared" si="0"/>
        <v>20</v>
      </c>
      <c r="N18" s="9">
        <f t="shared" si="1"/>
        <v>0.34482758620689657</v>
      </c>
      <c r="O18" s="10" t="s">
        <v>156</v>
      </c>
    </row>
    <row r="19" spans="1:15" ht="31.5" x14ac:dyDescent="0.25">
      <c r="A19" s="4" t="s">
        <v>179</v>
      </c>
      <c r="B19" s="5">
        <v>1</v>
      </c>
      <c r="C19" s="6">
        <v>9</v>
      </c>
      <c r="D19" s="6" t="s">
        <v>150</v>
      </c>
      <c r="E19" s="4" t="s">
        <v>151</v>
      </c>
      <c r="F19" s="5">
        <v>5</v>
      </c>
      <c r="G19" s="5">
        <v>4</v>
      </c>
      <c r="H19" s="5">
        <v>2</v>
      </c>
      <c r="I19" s="5">
        <v>3</v>
      </c>
      <c r="J19" s="5">
        <v>1</v>
      </c>
      <c r="K19" s="5">
        <v>4</v>
      </c>
      <c r="L19" s="5">
        <v>0</v>
      </c>
      <c r="M19" s="8">
        <f t="shared" si="0"/>
        <v>19</v>
      </c>
      <c r="N19" s="9">
        <f t="shared" si="1"/>
        <v>0.32758620689655171</v>
      </c>
      <c r="O19" s="10" t="s">
        <v>156</v>
      </c>
    </row>
    <row r="20" spans="1:15" ht="31.5" x14ac:dyDescent="0.25">
      <c r="A20" s="17" t="s">
        <v>180</v>
      </c>
      <c r="B20" s="18">
        <v>27</v>
      </c>
      <c r="C20" s="19">
        <v>9</v>
      </c>
      <c r="D20" s="6" t="s">
        <v>150</v>
      </c>
      <c r="E20" s="4" t="s">
        <v>151</v>
      </c>
      <c r="F20" s="18">
        <v>2</v>
      </c>
      <c r="G20" s="18">
        <v>2</v>
      </c>
      <c r="H20" s="18">
        <v>5</v>
      </c>
      <c r="I20" s="18">
        <v>1</v>
      </c>
      <c r="J20" s="18">
        <v>0</v>
      </c>
      <c r="K20" s="18">
        <v>1</v>
      </c>
      <c r="L20" s="18">
        <v>7</v>
      </c>
      <c r="M20" s="8">
        <f t="shared" si="0"/>
        <v>18</v>
      </c>
      <c r="N20" s="9">
        <f t="shared" si="1"/>
        <v>0.31034482758620691</v>
      </c>
      <c r="O20" s="10" t="s">
        <v>156</v>
      </c>
    </row>
    <row r="21" spans="1:15" ht="31.5" x14ac:dyDescent="0.25">
      <c r="A21" s="15" t="s">
        <v>181</v>
      </c>
      <c r="B21" s="12">
        <v>11</v>
      </c>
      <c r="C21" s="12">
        <v>9</v>
      </c>
      <c r="D21" s="6" t="s">
        <v>150</v>
      </c>
      <c r="E21" s="4" t="s">
        <v>151</v>
      </c>
      <c r="F21" s="12">
        <v>4</v>
      </c>
      <c r="G21" s="12">
        <v>2</v>
      </c>
      <c r="H21" s="12">
        <v>2</v>
      </c>
      <c r="I21" s="12">
        <v>0</v>
      </c>
      <c r="J21" s="12">
        <v>3</v>
      </c>
      <c r="K21" s="12">
        <v>5</v>
      </c>
      <c r="L21" s="12">
        <v>1</v>
      </c>
      <c r="M21" s="8">
        <f t="shared" si="0"/>
        <v>17</v>
      </c>
      <c r="N21" s="9">
        <f t="shared" si="1"/>
        <v>0.29310344827586204</v>
      </c>
      <c r="O21" s="10" t="s">
        <v>156</v>
      </c>
    </row>
    <row r="22" spans="1:15" ht="31.5" x14ac:dyDescent="0.25">
      <c r="A22" s="17" t="s">
        <v>182</v>
      </c>
      <c r="B22" s="18">
        <v>22</v>
      </c>
      <c r="C22" s="19">
        <v>9</v>
      </c>
      <c r="D22" s="6" t="s">
        <v>150</v>
      </c>
      <c r="E22" s="4" t="s">
        <v>151</v>
      </c>
      <c r="F22" s="18">
        <v>4</v>
      </c>
      <c r="G22" s="18">
        <v>3</v>
      </c>
      <c r="H22" s="18">
        <v>5</v>
      </c>
      <c r="I22" s="18">
        <v>2</v>
      </c>
      <c r="J22" s="18">
        <v>3</v>
      </c>
      <c r="K22" s="18">
        <v>0</v>
      </c>
      <c r="L22" s="18">
        <v>0</v>
      </c>
      <c r="M22" s="8">
        <f t="shared" si="0"/>
        <v>17</v>
      </c>
      <c r="N22" s="9">
        <f t="shared" si="1"/>
        <v>0.29310344827586204</v>
      </c>
      <c r="O22" s="10" t="s">
        <v>156</v>
      </c>
    </row>
    <row r="23" spans="1:15" ht="31.5" x14ac:dyDescent="0.25">
      <c r="A23" s="11" t="s">
        <v>183</v>
      </c>
      <c r="B23" s="12">
        <v>2</v>
      </c>
      <c r="C23" s="12">
        <v>9</v>
      </c>
      <c r="D23" s="6" t="s">
        <v>150</v>
      </c>
      <c r="E23" s="4" t="s">
        <v>151</v>
      </c>
      <c r="F23" s="12">
        <v>3</v>
      </c>
      <c r="G23" s="12">
        <v>3</v>
      </c>
      <c r="H23" s="12">
        <v>5</v>
      </c>
      <c r="I23" s="12">
        <v>4</v>
      </c>
      <c r="J23" s="12">
        <v>0</v>
      </c>
      <c r="K23" s="12">
        <v>0</v>
      </c>
      <c r="L23" s="12">
        <v>1</v>
      </c>
      <c r="M23" s="8">
        <f t="shared" si="0"/>
        <v>16</v>
      </c>
      <c r="N23" s="9">
        <f t="shared" si="1"/>
        <v>0.27586206896551724</v>
      </c>
      <c r="O23" s="10" t="s">
        <v>156</v>
      </c>
    </row>
    <row r="24" spans="1:15" ht="31.5" x14ac:dyDescent="0.25">
      <c r="A24" s="11" t="s">
        <v>184</v>
      </c>
      <c r="B24" s="12">
        <v>7</v>
      </c>
      <c r="C24" s="12">
        <v>9</v>
      </c>
      <c r="D24" s="6" t="s">
        <v>150</v>
      </c>
      <c r="E24" s="4" t="s">
        <v>151</v>
      </c>
      <c r="F24" s="12">
        <v>5</v>
      </c>
      <c r="G24" s="12">
        <v>2</v>
      </c>
      <c r="H24" s="12">
        <v>1</v>
      </c>
      <c r="I24" s="12">
        <v>3</v>
      </c>
      <c r="J24" s="12">
        <v>5</v>
      </c>
      <c r="K24" s="12">
        <v>0</v>
      </c>
      <c r="L24" s="12">
        <v>0</v>
      </c>
      <c r="M24" s="8">
        <f t="shared" si="0"/>
        <v>16</v>
      </c>
      <c r="N24" s="9">
        <f t="shared" si="1"/>
        <v>0.27586206896551724</v>
      </c>
      <c r="O24" s="10" t="s">
        <v>156</v>
      </c>
    </row>
    <row r="25" spans="1:15" ht="31.5" x14ac:dyDescent="0.25">
      <c r="A25" s="11" t="s">
        <v>185</v>
      </c>
      <c r="B25" s="12">
        <v>18</v>
      </c>
      <c r="C25" s="22">
        <v>9</v>
      </c>
      <c r="D25" s="6" t="s">
        <v>150</v>
      </c>
      <c r="E25" s="4" t="s">
        <v>151</v>
      </c>
      <c r="F25" s="12">
        <v>4</v>
      </c>
      <c r="G25" s="12">
        <v>3</v>
      </c>
      <c r="H25" s="12">
        <v>5</v>
      </c>
      <c r="I25" s="12">
        <v>3</v>
      </c>
      <c r="J25" s="12">
        <v>0</v>
      </c>
      <c r="K25" s="12">
        <v>0</v>
      </c>
      <c r="L25" s="12">
        <v>1</v>
      </c>
      <c r="M25" s="8">
        <f t="shared" si="0"/>
        <v>16</v>
      </c>
      <c r="N25" s="9">
        <f t="shared" si="1"/>
        <v>0.27586206896551724</v>
      </c>
      <c r="O25" s="10" t="s">
        <v>156</v>
      </c>
    </row>
    <row r="26" spans="1:15" ht="31.5" x14ac:dyDescent="0.25">
      <c r="A26" s="17" t="s">
        <v>186</v>
      </c>
      <c r="B26" s="18">
        <v>23</v>
      </c>
      <c r="C26" s="19">
        <v>9</v>
      </c>
      <c r="D26" s="6" t="s">
        <v>150</v>
      </c>
      <c r="E26" s="4" t="s">
        <v>151</v>
      </c>
      <c r="F26" s="18">
        <v>3</v>
      </c>
      <c r="G26" s="18">
        <v>3</v>
      </c>
      <c r="H26" s="18">
        <v>4</v>
      </c>
      <c r="I26" s="18">
        <v>2</v>
      </c>
      <c r="J26" s="18">
        <v>3</v>
      </c>
      <c r="K26" s="18">
        <v>0</v>
      </c>
      <c r="L26" s="18">
        <v>0</v>
      </c>
      <c r="M26" s="8">
        <f t="shared" si="0"/>
        <v>15</v>
      </c>
      <c r="N26" s="9">
        <f t="shared" si="1"/>
        <v>0.25862068965517243</v>
      </c>
      <c r="O26" s="10" t="s">
        <v>156</v>
      </c>
    </row>
    <row r="27" spans="1:15" ht="31.5" x14ac:dyDescent="0.25">
      <c r="A27" s="17" t="s">
        <v>187</v>
      </c>
      <c r="B27" s="18">
        <v>25</v>
      </c>
      <c r="C27" s="19">
        <v>9</v>
      </c>
      <c r="D27" s="6" t="s">
        <v>150</v>
      </c>
      <c r="E27" s="4" t="s">
        <v>151</v>
      </c>
      <c r="F27" s="18">
        <v>3</v>
      </c>
      <c r="G27" s="18">
        <v>3</v>
      </c>
      <c r="H27" s="18">
        <v>5</v>
      </c>
      <c r="I27" s="18">
        <v>3</v>
      </c>
      <c r="J27" s="18">
        <v>0</v>
      </c>
      <c r="K27" s="18">
        <v>0</v>
      </c>
      <c r="L27" s="18">
        <v>1</v>
      </c>
      <c r="M27" s="8">
        <f t="shared" si="0"/>
        <v>15</v>
      </c>
      <c r="N27" s="9">
        <f t="shared" si="1"/>
        <v>0.25862068965517243</v>
      </c>
      <c r="O27" s="10" t="s">
        <v>156</v>
      </c>
    </row>
    <row r="28" spans="1:15" ht="31.5" x14ac:dyDescent="0.25">
      <c r="A28" s="15" t="s">
        <v>188</v>
      </c>
      <c r="B28" s="12">
        <v>8</v>
      </c>
      <c r="C28" s="12">
        <v>9</v>
      </c>
      <c r="D28" s="6" t="s">
        <v>150</v>
      </c>
      <c r="E28" s="4" t="s">
        <v>151</v>
      </c>
      <c r="F28" s="12">
        <v>2</v>
      </c>
      <c r="G28" s="12">
        <v>3</v>
      </c>
      <c r="H28" s="12">
        <v>0</v>
      </c>
      <c r="I28" s="12">
        <v>0</v>
      </c>
      <c r="J28" s="12">
        <v>5</v>
      </c>
      <c r="K28" s="12">
        <v>2</v>
      </c>
      <c r="L28" s="12">
        <v>2</v>
      </c>
      <c r="M28" s="8">
        <f t="shared" si="0"/>
        <v>14</v>
      </c>
      <c r="N28" s="9">
        <f t="shared" si="1"/>
        <v>0.2413793103448276</v>
      </c>
      <c r="O28" s="10" t="s">
        <v>156</v>
      </c>
    </row>
    <row r="29" spans="1:15" ht="31.5" x14ac:dyDescent="0.25">
      <c r="A29" s="11" t="s">
        <v>189</v>
      </c>
      <c r="B29" s="12">
        <v>17</v>
      </c>
      <c r="C29" s="22">
        <v>9</v>
      </c>
      <c r="D29" s="6" t="s">
        <v>150</v>
      </c>
      <c r="E29" s="4" t="s">
        <v>151</v>
      </c>
      <c r="F29" s="12">
        <v>1</v>
      </c>
      <c r="G29" s="12">
        <v>2</v>
      </c>
      <c r="H29" s="12">
        <v>2</v>
      </c>
      <c r="I29" s="12">
        <v>0</v>
      </c>
      <c r="J29" s="12">
        <v>4</v>
      </c>
      <c r="K29" s="12">
        <v>4</v>
      </c>
      <c r="L29" s="12">
        <v>0</v>
      </c>
      <c r="M29" s="8">
        <f t="shared" si="0"/>
        <v>13</v>
      </c>
      <c r="N29" s="9">
        <f t="shared" si="1"/>
        <v>0.22413793103448276</v>
      </c>
      <c r="O29" s="10" t="s">
        <v>156</v>
      </c>
    </row>
    <row r="30" spans="1:15" ht="31.5" x14ac:dyDescent="0.25">
      <c r="A30" s="4" t="s">
        <v>190</v>
      </c>
      <c r="B30" s="5">
        <v>3</v>
      </c>
      <c r="C30" s="6">
        <v>9</v>
      </c>
      <c r="D30" s="6" t="s">
        <v>150</v>
      </c>
      <c r="E30" s="4" t="s">
        <v>151</v>
      </c>
      <c r="F30" s="5">
        <v>2</v>
      </c>
      <c r="G30" s="5">
        <v>3</v>
      </c>
      <c r="H30" s="5">
        <v>3</v>
      </c>
      <c r="I30" s="5">
        <v>2</v>
      </c>
      <c r="J30" s="5">
        <v>2</v>
      </c>
      <c r="K30" s="5">
        <v>1</v>
      </c>
      <c r="L30" s="5">
        <v>0</v>
      </c>
      <c r="M30" s="8">
        <f t="shared" si="0"/>
        <v>13</v>
      </c>
      <c r="N30" s="9">
        <f t="shared" si="1"/>
        <v>0.22413793103448276</v>
      </c>
      <c r="O30" s="10" t="s">
        <v>156</v>
      </c>
    </row>
    <row r="31" spans="1:15" ht="31.5" x14ac:dyDescent="0.25">
      <c r="A31" s="4" t="s">
        <v>191</v>
      </c>
      <c r="B31" s="5">
        <v>9</v>
      </c>
      <c r="C31" s="6">
        <v>9</v>
      </c>
      <c r="D31" s="6" t="s">
        <v>150</v>
      </c>
      <c r="E31" s="4" t="s">
        <v>151</v>
      </c>
      <c r="F31" s="5">
        <v>3</v>
      </c>
      <c r="G31" s="5">
        <v>2</v>
      </c>
      <c r="H31" s="5">
        <v>5</v>
      </c>
      <c r="I31" s="5">
        <v>0</v>
      </c>
      <c r="J31" s="5">
        <v>0</v>
      </c>
      <c r="K31" s="5">
        <v>0</v>
      </c>
      <c r="L31" s="5">
        <v>0</v>
      </c>
      <c r="M31" s="8">
        <f t="shared" si="0"/>
        <v>10</v>
      </c>
      <c r="N31" s="9">
        <f t="shared" si="1"/>
        <v>0.17241379310344829</v>
      </c>
      <c r="O31" s="10" t="s">
        <v>156</v>
      </c>
    </row>
    <row r="32" spans="1:15" ht="31.5" x14ac:dyDescent="0.25">
      <c r="A32" s="17" t="s">
        <v>192</v>
      </c>
      <c r="B32" s="18">
        <v>12</v>
      </c>
      <c r="C32" s="19">
        <v>9</v>
      </c>
      <c r="D32" s="6" t="s">
        <v>150</v>
      </c>
      <c r="E32" s="4" t="s">
        <v>151</v>
      </c>
      <c r="F32" s="18">
        <v>5</v>
      </c>
      <c r="G32" s="18">
        <v>0</v>
      </c>
      <c r="H32" s="18">
        <v>0</v>
      </c>
      <c r="I32" s="18">
        <v>1</v>
      </c>
      <c r="J32" s="18">
        <v>1</v>
      </c>
      <c r="K32" s="18">
        <v>0</v>
      </c>
      <c r="L32" s="18">
        <v>0</v>
      </c>
      <c r="M32" s="8">
        <f t="shared" si="0"/>
        <v>7</v>
      </c>
      <c r="N32" s="9">
        <f t="shared" si="1"/>
        <v>0.1206896551724138</v>
      </c>
      <c r="O32" s="10" t="s">
        <v>156</v>
      </c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ref="M33" si="2">SUM(F33:L33)</f>
        <v>0</v>
      </c>
      <c r="N33" s="9">
        <f t="shared" ref="N33" si="3">M33/58</f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23" sqref="A23"/>
    </sheetView>
  </sheetViews>
  <sheetFormatPr defaultColWidth="9.140625" defaultRowHeight="15.75" x14ac:dyDescent="0.25"/>
  <cols>
    <col min="1" max="1" width="47.7109375" style="3" customWidth="1"/>
    <col min="2" max="2" width="8.42578125" style="3" bestFit="1" customWidth="1"/>
    <col min="3" max="3" width="4" style="3" bestFit="1" customWidth="1"/>
    <col min="4" max="4" width="33.140625" style="3" bestFit="1" customWidth="1"/>
    <col min="5" max="5" width="34.42578125" style="3" customWidth="1"/>
    <col min="6" max="12" width="6.7109375" style="3" bestFit="1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8" customHeight="1" x14ac:dyDescent="0.25">
      <c r="A4" s="4" t="s">
        <v>193</v>
      </c>
      <c r="B4" s="5">
        <v>1</v>
      </c>
      <c r="C4" s="6">
        <v>10</v>
      </c>
      <c r="D4" s="6" t="s">
        <v>150</v>
      </c>
      <c r="E4" s="4" t="s">
        <v>151</v>
      </c>
      <c r="F4" s="5">
        <v>3</v>
      </c>
      <c r="G4" s="5">
        <v>5</v>
      </c>
      <c r="H4" s="5">
        <v>1</v>
      </c>
      <c r="I4" s="5">
        <v>3</v>
      </c>
      <c r="J4" s="5">
        <v>5</v>
      </c>
      <c r="K4" s="5">
        <v>4</v>
      </c>
      <c r="L4" s="5">
        <v>4</v>
      </c>
      <c r="M4" s="8">
        <f t="shared" ref="M4:M23" si="0">SUM(F4:L4)</f>
        <v>25</v>
      </c>
      <c r="N4" s="9">
        <f t="shared" ref="N4:N23" si="1">M4/50</f>
        <v>0.5</v>
      </c>
      <c r="O4" s="33" t="s">
        <v>152</v>
      </c>
    </row>
    <row r="5" spans="1:15" ht="18" customHeight="1" x14ac:dyDescent="0.25">
      <c r="A5" s="11" t="s">
        <v>194</v>
      </c>
      <c r="B5" s="12">
        <v>6</v>
      </c>
      <c r="C5" s="12">
        <v>10</v>
      </c>
      <c r="D5" s="6" t="s">
        <v>150</v>
      </c>
      <c r="E5" s="4" t="s">
        <v>151</v>
      </c>
      <c r="F5" s="12">
        <v>2</v>
      </c>
      <c r="G5" s="12">
        <v>4</v>
      </c>
      <c r="H5" s="12">
        <v>5</v>
      </c>
      <c r="I5" s="12">
        <v>4</v>
      </c>
      <c r="J5" s="12">
        <v>5</v>
      </c>
      <c r="K5" s="12">
        <v>3</v>
      </c>
      <c r="L5" s="12">
        <v>2</v>
      </c>
      <c r="M5" s="8">
        <f t="shared" si="0"/>
        <v>25</v>
      </c>
      <c r="N5" s="9">
        <f t="shared" si="1"/>
        <v>0.5</v>
      </c>
      <c r="O5" s="33" t="s">
        <v>152</v>
      </c>
    </row>
    <row r="6" spans="1:15" ht="18" customHeight="1" x14ac:dyDescent="0.25">
      <c r="A6" s="15" t="s">
        <v>195</v>
      </c>
      <c r="B6" s="12">
        <v>11</v>
      </c>
      <c r="C6" s="12">
        <v>10</v>
      </c>
      <c r="D6" s="6" t="s">
        <v>150</v>
      </c>
      <c r="E6" s="4" t="s">
        <v>151</v>
      </c>
      <c r="F6" s="12">
        <v>4</v>
      </c>
      <c r="G6" s="12">
        <v>5</v>
      </c>
      <c r="H6" s="12">
        <v>4</v>
      </c>
      <c r="I6" s="12">
        <v>6</v>
      </c>
      <c r="J6" s="12">
        <v>4</v>
      </c>
      <c r="K6" s="12">
        <v>0</v>
      </c>
      <c r="L6" s="12">
        <v>2</v>
      </c>
      <c r="M6" s="8">
        <f t="shared" si="0"/>
        <v>25</v>
      </c>
      <c r="N6" s="9">
        <f t="shared" si="1"/>
        <v>0.5</v>
      </c>
      <c r="O6" s="33" t="s">
        <v>152</v>
      </c>
    </row>
    <row r="7" spans="1:15" ht="18" customHeight="1" x14ac:dyDescent="0.25">
      <c r="A7" s="15" t="s">
        <v>196</v>
      </c>
      <c r="B7" s="12">
        <v>14</v>
      </c>
      <c r="C7" s="12">
        <v>10</v>
      </c>
      <c r="D7" s="6" t="s">
        <v>150</v>
      </c>
      <c r="E7" s="4" t="s">
        <v>151</v>
      </c>
      <c r="F7" s="12">
        <v>3</v>
      </c>
      <c r="G7" s="12">
        <v>3</v>
      </c>
      <c r="H7" s="12">
        <v>0</v>
      </c>
      <c r="I7" s="12">
        <v>6</v>
      </c>
      <c r="J7" s="12">
        <v>8</v>
      </c>
      <c r="K7" s="12">
        <v>0</v>
      </c>
      <c r="L7" s="12">
        <v>0</v>
      </c>
      <c r="M7" s="8">
        <f t="shared" si="0"/>
        <v>20</v>
      </c>
      <c r="N7" s="9">
        <f t="shared" si="1"/>
        <v>0.4</v>
      </c>
      <c r="O7" s="10" t="s">
        <v>156</v>
      </c>
    </row>
    <row r="8" spans="1:15" ht="18" customHeight="1" x14ac:dyDescent="0.25">
      <c r="A8" s="11" t="s">
        <v>197</v>
      </c>
      <c r="B8" s="12">
        <v>10</v>
      </c>
      <c r="C8" s="12">
        <v>10</v>
      </c>
      <c r="D8" s="6" t="s">
        <v>150</v>
      </c>
      <c r="E8" s="4" t="s">
        <v>151</v>
      </c>
      <c r="F8" s="12">
        <v>4</v>
      </c>
      <c r="G8" s="12">
        <v>4</v>
      </c>
      <c r="H8" s="12">
        <v>2</v>
      </c>
      <c r="I8" s="12">
        <v>5</v>
      </c>
      <c r="J8" s="12">
        <v>3</v>
      </c>
      <c r="K8" s="12">
        <v>0</v>
      </c>
      <c r="L8" s="12">
        <v>0</v>
      </c>
      <c r="M8" s="8">
        <f t="shared" si="0"/>
        <v>18</v>
      </c>
      <c r="N8" s="9">
        <f t="shared" si="1"/>
        <v>0.36</v>
      </c>
      <c r="O8" s="10" t="s">
        <v>156</v>
      </c>
    </row>
    <row r="9" spans="1:15" ht="18" customHeight="1" x14ac:dyDescent="0.25">
      <c r="A9" s="21" t="s">
        <v>198</v>
      </c>
      <c r="B9" s="12">
        <v>16</v>
      </c>
      <c r="C9" s="12">
        <v>10</v>
      </c>
      <c r="D9" s="6" t="s">
        <v>150</v>
      </c>
      <c r="E9" s="4" t="s">
        <v>151</v>
      </c>
      <c r="F9" s="12">
        <v>4</v>
      </c>
      <c r="G9" s="12">
        <v>4</v>
      </c>
      <c r="H9" s="12">
        <v>5</v>
      </c>
      <c r="I9" s="12">
        <v>2</v>
      </c>
      <c r="J9" s="12">
        <v>3</v>
      </c>
      <c r="K9" s="12">
        <v>0</v>
      </c>
      <c r="L9" s="12">
        <v>0</v>
      </c>
      <c r="M9" s="8">
        <f t="shared" si="0"/>
        <v>18</v>
      </c>
      <c r="N9" s="9">
        <f t="shared" si="1"/>
        <v>0.36</v>
      </c>
      <c r="O9" s="10" t="s">
        <v>156</v>
      </c>
    </row>
    <row r="10" spans="1:15" ht="18" customHeight="1" x14ac:dyDescent="0.25">
      <c r="A10" s="11" t="s">
        <v>199</v>
      </c>
      <c r="B10" s="12">
        <v>17</v>
      </c>
      <c r="C10" s="22">
        <v>10</v>
      </c>
      <c r="D10" s="6" t="s">
        <v>150</v>
      </c>
      <c r="E10" s="4" t="s">
        <v>151</v>
      </c>
      <c r="F10" s="12">
        <v>4</v>
      </c>
      <c r="G10" s="12">
        <v>4</v>
      </c>
      <c r="H10" s="12">
        <v>2</v>
      </c>
      <c r="I10" s="12">
        <v>4</v>
      </c>
      <c r="J10" s="12">
        <v>3</v>
      </c>
      <c r="K10" s="12">
        <v>0</v>
      </c>
      <c r="L10" s="12">
        <v>0</v>
      </c>
      <c r="M10" s="8">
        <f t="shared" si="0"/>
        <v>17</v>
      </c>
      <c r="N10" s="9">
        <f t="shared" si="1"/>
        <v>0.34</v>
      </c>
      <c r="O10" s="10" t="s">
        <v>156</v>
      </c>
    </row>
    <row r="11" spans="1:15" ht="18" customHeight="1" x14ac:dyDescent="0.25">
      <c r="A11" s="17" t="s">
        <v>200</v>
      </c>
      <c r="B11" s="18">
        <v>21</v>
      </c>
      <c r="C11" s="19">
        <v>10</v>
      </c>
      <c r="D11" s="6" t="s">
        <v>150</v>
      </c>
      <c r="E11" s="4" t="s">
        <v>151</v>
      </c>
      <c r="F11" s="18">
        <v>4</v>
      </c>
      <c r="G11" s="18">
        <v>4</v>
      </c>
      <c r="H11" s="18">
        <v>3</v>
      </c>
      <c r="I11" s="18">
        <v>3</v>
      </c>
      <c r="J11" s="18">
        <v>3</v>
      </c>
      <c r="K11" s="18">
        <v>0</v>
      </c>
      <c r="L11" s="18">
        <v>0</v>
      </c>
      <c r="M11" s="8">
        <f t="shared" si="0"/>
        <v>17</v>
      </c>
      <c r="N11" s="9">
        <f t="shared" si="1"/>
        <v>0.34</v>
      </c>
      <c r="O11" s="10" t="s">
        <v>156</v>
      </c>
    </row>
    <row r="12" spans="1:15" ht="18" customHeight="1" x14ac:dyDescent="0.25">
      <c r="A12" s="17" t="s">
        <v>201</v>
      </c>
      <c r="B12" s="18">
        <v>20</v>
      </c>
      <c r="C12" s="19">
        <v>10</v>
      </c>
      <c r="D12" s="6" t="s">
        <v>150</v>
      </c>
      <c r="E12" s="4" t="s">
        <v>151</v>
      </c>
      <c r="F12" s="18">
        <v>2</v>
      </c>
      <c r="G12" s="18">
        <v>4</v>
      </c>
      <c r="H12" s="18">
        <v>2</v>
      </c>
      <c r="I12" s="18">
        <v>5</v>
      </c>
      <c r="J12" s="18">
        <v>1</v>
      </c>
      <c r="K12" s="18">
        <v>2</v>
      </c>
      <c r="L12" s="18">
        <v>0</v>
      </c>
      <c r="M12" s="8">
        <f t="shared" si="0"/>
        <v>16</v>
      </c>
      <c r="N12" s="9">
        <f t="shared" si="1"/>
        <v>0.32</v>
      </c>
      <c r="O12" s="10" t="s">
        <v>156</v>
      </c>
    </row>
    <row r="13" spans="1:15" ht="18" customHeight="1" x14ac:dyDescent="0.25">
      <c r="A13" s="15" t="s">
        <v>202</v>
      </c>
      <c r="B13" s="12">
        <v>8</v>
      </c>
      <c r="C13" s="12">
        <v>10</v>
      </c>
      <c r="D13" s="6" t="s">
        <v>150</v>
      </c>
      <c r="E13" s="4" t="s">
        <v>151</v>
      </c>
      <c r="F13" s="12">
        <v>4</v>
      </c>
      <c r="G13" s="12">
        <v>4</v>
      </c>
      <c r="H13" s="12">
        <v>0</v>
      </c>
      <c r="I13" s="12">
        <v>5</v>
      </c>
      <c r="J13" s="12">
        <v>2</v>
      </c>
      <c r="K13" s="12">
        <v>0</v>
      </c>
      <c r="L13" s="12">
        <v>0</v>
      </c>
      <c r="M13" s="8">
        <f t="shared" si="0"/>
        <v>15</v>
      </c>
      <c r="N13" s="9">
        <f t="shared" si="1"/>
        <v>0.3</v>
      </c>
      <c r="O13" s="10" t="s">
        <v>156</v>
      </c>
    </row>
    <row r="14" spans="1:15" ht="18" customHeight="1" x14ac:dyDescent="0.25">
      <c r="A14" s="17" t="s">
        <v>203</v>
      </c>
      <c r="B14" s="18">
        <v>12</v>
      </c>
      <c r="C14" s="19">
        <v>10</v>
      </c>
      <c r="D14" s="6" t="s">
        <v>150</v>
      </c>
      <c r="E14" s="4" t="s">
        <v>151</v>
      </c>
      <c r="F14" s="18">
        <v>4</v>
      </c>
      <c r="G14" s="18">
        <v>2</v>
      </c>
      <c r="H14" s="18">
        <v>0</v>
      </c>
      <c r="I14" s="18">
        <v>1</v>
      </c>
      <c r="J14" s="18">
        <v>2</v>
      </c>
      <c r="K14" s="12">
        <v>0</v>
      </c>
      <c r="L14" s="18">
        <v>5</v>
      </c>
      <c r="M14" s="8">
        <f t="shared" si="0"/>
        <v>14</v>
      </c>
      <c r="N14" s="9">
        <f t="shared" si="1"/>
        <v>0.28000000000000003</v>
      </c>
      <c r="O14" s="10" t="s">
        <v>156</v>
      </c>
    </row>
    <row r="15" spans="1:15" ht="18" customHeight="1" x14ac:dyDescent="0.25">
      <c r="A15" s="11" t="s">
        <v>204</v>
      </c>
      <c r="B15" s="12">
        <v>13</v>
      </c>
      <c r="C15" s="12">
        <v>10</v>
      </c>
      <c r="D15" s="6" t="s">
        <v>150</v>
      </c>
      <c r="E15" s="4" t="s">
        <v>151</v>
      </c>
      <c r="F15" s="12">
        <v>4</v>
      </c>
      <c r="G15" s="12">
        <v>2</v>
      </c>
      <c r="H15" s="12">
        <v>1</v>
      </c>
      <c r="I15" s="12">
        <v>4</v>
      </c>
      <c r="J15" s="12">
        <v>1</v>
      </c>
      <c r="K15" s="12">
        <v>0</v>
      </c>
      <c r="L15" s="12">
        <v>0</v>
      </c>
      <c r="M15" s="8">
        <f t="shared" si="0"/>
        <v>12</v>
      </c>
      <c r="N15" s="9">
        <f t="shared" si="1"/>
        <v>0.24</v>
      </c>
      <c r="O15" s="10" t="s">
        <v>156</v>
      </c>
    </row>
    <row r="16" spans="1:15" ht="18" customHeight="1" x14ac:dyDescent="0.25">
      <c r="A16" s="4" t="s">
        <v>235</v>
      </c>
      <c r="B16" s="5">
        <v>3</v>
      </c>
      <c r="C16" s="6">
        <v>10</v>
      </c>
      <c r="D16" s="6" t="s">
        <v>150</v>
      </c>
      <c r="E16" s="4" t="s">
        <v>151</v>
      </c>
      <c r="F16" s="5">
        <v>3</v>
      </c>
      <c r="G16" s="5">
        <v>2</v>
      </c>
      <c r="H16" s="5">
        <v>2</v>
      </c>
      <c r="I16" s="5">
        <v>4</v>
      </c>
      <c r="J16" s="5">
        <v>0</v>
      </c>
      <c r="K16" s="5">
        <v>0</v>
      </c>
      <c r="L16" s="5">
        <v>0</v>
      </c>
      <c r="M16" s="8">
        <f t="shared" si="0"/>
        <v>11</v>
      </c>
      <c r="N16" s="9">
        <f t="shared" si="1"/>
        <v>0.22</v>
      </c>
      <c r="O16" s="10" t="s">
        <v>156</v>
      </c>
    </row>
    <row r="17" spans="1:15" ht="18" customHeight="1" x14ac:dyDescent="0.25">
      <c r="A17" s="11" t="s">
        <v>205</v>
      </c>
      <c r="B17" s="12">
        <v>7</v>
      </c>
      <c r="C17" s="12">
        <v>10</v>
      </c>
      <c r="D17" s="6" t="s">
        <v>150</v>
      </c>
      <c r="E17" s="4" t="s">
        <v>151</v>
      </c>
      <c r="F17" s="12">
        <v>0</v>
      </c>
      <c r="G17" s="12">
        <v>2</v>
      </c>
      <c r="H17" s="12">
        <v>3</v>
      </c>
      <c r="I17" s="12">
        <v>5</v>
      </c>
      <c r="J17" s="12">
        <v>0</v>
      </c>
      <c r="K17" s="12">
        <v>0</v>
      </c>
      <c r="L17" s="12">
        <v>1</v>
      </c>
      <c r="M17" s="8">
        <f t="shared" si="0"/>
        <v>11</v>
      </c>
      <c r="N17" s="9">
        <f t="shared" si="1"/>
        <v>0.22</v>
      </c>
      <c r="O17" s="10" t="s">
        <v>156</v>
      </c>
    </row>
    <row r="18" spans="1:15" ht="18" customHeight="1" x14ac:dyDescent="0.25">
      <c r="A18" s="17" t="s">
        <v>206</v>
      </c>
      <c r="B18" s="18">
        <v>19</v>
      </c>
      <c r="C18" s="19">
        <v>10</v>
      </c>
      <c r="D18" s="6" t="s">
        <v>150</v>
      </c>
      <c r="E18" s="4" t="s">
        <v>151</v>
      </c>
      <c r="F18" s="18">
        <v>2</v>
      </c>
      <c r="G18" s="18">
        <v>0</v>
      </c>
      <c r="H18" s="18">
        <v>2</v>
      </c>
      <c r="I18" s="18">
        <v>0</v>
      </c>
      <c r="J18" s="18">
        <v>4</v>
      </c>
      <c r="K18" s="18">
        <v>1</v>
      </c>
      <c r="L18" s="18">
        <v>0</v>
      </c>
      <c r="M18" s="8">
        <f t="shared" si="0"/>
        <v>9</v>
      </c>
      <c r="N18" s="9">
        <f t="shared" si="1"/>
        <v>0.18</v>
      </c>
      <c r="O18" s="10" t="s">
        <v>156</v>
      </c>
    </row>
    <row r="19" spans="1:15" ht="18" customHeight="1" x14ac:dyDescent="0.25">
      <c r="A19" s="11" t="s">
        <v>207</v>
      </c>
      <c r="B19" s="12">
        <v>2</v>
      </c>
      <c r="C19" s="12">
        <v>10</v>
      </c>
      <c r="D19" s="6" t="s">
        <v>150</v>
      </c>
      <c r="E19" s="4" t="s">
        <v>151</v>
      </c>
      <c r="F19" s="12">
        <v>0</v>
      </c>
      <c r="G19" s="12">
        <v>0</v>
      </c>
      <c r="H19" s="12">
        <v>2</v>
      </c>
      <c r="I19" s="12">
        <v>3</v>
      </c>
      <c r="J19" s="12">
        <v>0</v>
      </c>
      <c r="K19" s="12">
        <v>1</v>
      </c>
      <c r="L19" s="12">
        <v>1</v>
      </c>
      <c r="M19" s="8">
        <f t="shared" si="0"/>
        <v>7</v>
      </c>
      <c r="N19" s="9">
        <f t="shared" si="1"/>
        <v>0.14000000000000001</v>
      </c>
      <c r="O19" s="10" t="s">
        <v>156</v>
      </c>
    </row>
    <row r="20" spans="1:15" ht="18" customHeight="1" x14ac:dyDescent="0.25">
      <c r="A20" s="11" t="s">
        <v>208</v>
      </c>
      <c r="B20" s="12">
        <v>5</v>
      </c>
      <c r="C20" s="12">
        <v>10</v>
      </c>
      <c r="D20" s="6" t="s">
        <v>150</v>
      </c>
      <c r="E20" s="4" t="s">
        <v>151</v>
      </c>
      <c r="F20" s="12">
        <v>0</v>
      </c>
      <c r="G20" s="12">
        <v>0</v>
      </c>
      <c r="H20" s="12">
        <v>1</v>
      </c>
      <c r="I20" s="12">
        <v>2</v>
      </c>
      <c r="J20" s="12">
        <v>2</v>
      </c>
      <c r="K20" s="12">
        <v>0</v>
      </c>
      <c r="L20" s="12">
        <v>0</v>
      </c>
      <c r="M20" s="8">
        <f t="shared" si="0"/>
        <v>5</v>
      </c>
      <c r="N20" s="9">
        <f t="shared" si="1"/>
        <v>0.1</v>
      </c>
      <c r="O20" s="10" t="s">
        <v>156</v>
      </c>
    </row>
    <row r="21" spans="1:15" ht="18" customHeight="1" x14ac:dyDescent="0.25">
      <c r="A21" s="4" t="s">
        <v>209</v>
      </c>
      <c r="B21" s="5">
        <v>9</v>
      </c>
      <c r="C21" s="6">
        <v>10</v>
      </c>
      <c r="D21" s="6" t="s">
        <v>150</v>
      </c>
      <c r="E21" s="4" t="s">
        <v>151</v>
      </c>
      <c r="F21" s="5">
        <v>0</v>
      </c>
      <c r="G21" s="5">
        <v>0</v>
      </c>
      <c r="H21" s="5">
        <v>2</v>
      </c>
      <c r="I21" s="5">
        <v>1</v>
      </c>
      <c r="J21" s="5">
        <v>0</v>
      </c>
      <c r="K21" s="5">
        <v>1</v>
      </c>
      <c r="L21" s="5">
        <v>0</v>
      </c>
      <c r="M21" s="8">
        <f t="shared" si="0"/>
        <v>4</v>
      </c>
      <c r="N21" s="9">
        <f t="shared" si="1"/>
        <v>0.08</v>
      </c>
      <c r="O21" s="10" t="s">
        <v>156</v>
      </c>
    </row>
    <row r="22" spans="1:15" ht="18" customHeight="1" x14ac:dyDescent="0.25">
      <c r="A22" s="21" t="s">
        <v>210</v>
      </c>
      <c r="B22" s="12">
        <v>15</v>
      </c>
      <c r="C22" s="22">
        <v>10</v>
      </c>
      <c r="D22" s="6" t="s">
        <v>150</v>
      </c>
      <c r="E22" s="4" t="s">
        <v>151</v>
      </c>
      <c r="F22" s="12">
        <v>0</v>
      </c>
      <c r="G22" s="12">
        <v>0</v>
      </c>
      <c r="H22" s="12">
        <v>2</v>
      </c>
      <c r="I22" s="12">
        <v>2</v>
      </c>
      <c r="J22" s="12">
        <v>0</v>
      </c>
      <c r="K22" s="12">
        <v>0</v>
      </c>
      <c r="L22" s="12">
        <v>0</v>
      </c>
      <c r="M22" s="8">
        <f t="shared" si="0"/>
        <v>4</v>
      </c>
      <c r="N22" s="9">
        <f t="shared" si="1"/>
        <v>0.08</v>
      </c>
      <c r="O22" s="10" t="s">
        <v>156</v>
      </c>
    </row>
    <row r="23" spans="1:15" ht="18" customHeight="1" x14ac:dyDescent="0.25">
      <c r="A23" s="11" t="s">
        <v>236</v>
      </c>
      <c r="B23" s="12">
        <v>18</v>
      </c>
      <c r="C23" s="22">
        <v>10</v>
      </c>
      <c r="D23" s="6" t="s">
        <v>150</v>
      </c>
      <c r="E23" s="4" t="s">
        <v>151</v>
      </c>
      <c r="F23" s="12">
        <v>0</v>
      </c>
      <c r="G23" s="12">
        <v>0</v>
      </c>
      <c r="H23" s="12">
        <v>0</v>
      </c>
      <c r="I23" s="12">
        <v>2</v>
      </c>
      <c r="J23" s="12">
        <v>0</v>
      </c>
      <c r="K23" s="12">
        <v>0</v>
      </c>
      <c r="L23" s="12">
        <v>0</v>
      </c>
      <c r="M23" s="8">
        <f t="shared" si="0"/>
        <v>2</v>
      </c>
      <c r="N23" s="9">
        <f t="shared" si="1"/>
        <v>0.04</v>
      </c>
      <c r="O23" s="10" t="s">
        <v>156</v>
      </c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ref="M24:M33" si="2">SUM(F24:L24)</f>
        <v>0</v>
      </c>
      <c r="N24" s="9">
        <f t="shared" ref="N24:N33" si="3">M24/50</f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2"/>
        <v>0</v>
      </c>
      <c r="N25" s="9">
        <f t="shared" si="3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2"/>
        <v>0</v>
      </c>
      <c r="N26" s="9">
        <f t="shared" si="3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2"/>
        <v>0</v>
      </c>
      <c r="N27" s="9">
        <f t="shared" si="3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2"/>
        <v>0</v>
      </c>
      <c r="N28" s="9">
        <f t="shared" si="3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2"/>
        <v>0</v>
      </c>
      <c r="N29" s="9">
        <f t="shared" si="3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2"/>
        <v>0</v>
      </c>
      <c r="N30" s="9">
        <f t="shared" si="3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2"/>
        <v>0</v>
      </c>
      <c r="N31" s="9">
        <f t="shared" si="3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2"/>
        <v>0</v>
      </c>
      <c r="N32" s="9">
        <f t="shared" si="3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2"/>
        <v>0</v>
      </c>
      <c r="N33" s="9">
        <f t="shared" si="3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D4" sqref="D4"/>
    </sheetView>
  </sheetViews>
  <sheetFormatPr defaultColWidth="9.140625" defaultRowHeight="15.75" x14ac:dyDescent="0.25"/>
  <cols>
    <col min="1" max="1" width="36.28515625" style="3" bestFit="1" customWidth="1"/>
    <col min="2" max="2" width="8.42578125" style="3" bestFit="1" customWidth="1"/>
    <col min="3" max="3" width="4" style="3" bestFit="1" customWidth="1"/>
    <col min="4" max="4" width="35.85546875" style="3" customWidth="1"/>
    <col min="5" max="5" width="34.7109375" style="3" bestFit="1" customWidth="1"/>
    <col min="6" max="12" width="6.7109375" style="3" bestFit="1" customWidth="1"/>
    <col min="13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15" t="s">
        <v>149</v>
      </c>
      <c r="B4" s="12">
        <v>11</v>
      </c>
      <c r="C4" s="12">
        <v>11</v>
      </c>
      <c r="D4" s="6" t="s">
        <v>150</v>
      </c>
      <c r="E4" s="4" t="s">
        <v>151</v>
      </c>
      <c r="F4" s="32">
        <v>0</v>
      </c>
      <c r="G4" s="32">
        <v>4</v>
      </c>
      <c r="H4" s="32">
        <v>3</v>
      </c>
      <c r="I4" s="32">
        <v>3</v>
      </c>
      <c r="J4" s="32">
        <v>9</v>
      </c>
      <c r="K4" s="32">
        <v>3</v>
      </c>
      <c r="L4" s="32">
        <v>4</v>
      </c>
      <c r="M4" s="8">
        <f t="shared" ref="M4:M13" si="0">SUM(F4:L4)</f>
        <v>26</v>
      </c>
      <c r="N4" s="9">
        <f t="shared" ref="N4:N13" si="1">M4/50</f>
        <v>0.52</v>
      </c>
      <c r="O4" s="10" t="s">
        <v>152</v>
      </c>
    </row>
    <row r="5" spans="1:15" x14ac:dyDescent="0.25">
      <c r="A5" s="11" t="s">
        <v>153</v>
      </c>
      <c r="B5" s="12">
        <v>5</v>
      </c>
      <c r="C5" s="12">
        <v>11</v>
      </c>
      <c r="D5" s="6" t="s">
        <v>150</v>
      </c>
      <c r="E5" s="4" t="s">
        <v>151</v>
      </c>
      <c r="F5" s="32">
        <v>0</v>
      </c>
      <c r="G5" s="32">
        <v>3</v>
      </c>
      <c r="H5" s="32">
        <v>3</v>
      </c>
      <c r="I5" s="32">
        <v>4</v>
      </c>
      <c r="J5" s="32">
        <v>10</v>
      </c>
      <c r="K5" s="32">
        <v>2</v>
      </c>
      <c r="L5" s="32">
        <v>3</v>
      </c>
      <c r="M5" s="8">
        <f t="shared" si="0"/>
        <v>25</v>
      </c>
      <c r="N5" s="9">
        <f t="shared" si="1"/>
        <v>0.5</v>
      </c>
      <c r="O5" s="10" t="s">
        <v>154</v>
      </c>
    </row>
    <row r="6" spans="1:15" x14ac:dyDescent="0.25">
      <c r="A6" s="11" t="s">
        <v>155</v>
      </c>
      <c r="B6" s="12">
        <v>2</v>
      </c>
      <c r="C6" s="12">
        <v>11</v>
      </c>
      <c r="D6" s="6" t="s">
        <v>150</v>
      </c>
      <c r="E6" s="4" t="s">
        <v>151</v>
      </c>
      <c r="F6" s="32">
        <v>3</v>
      </c>
      <c r="G6" s="32">
        <v>0</v>
      </c>
      <c r="H6" s="32">
        <v>2</v>
      </c>
      <c r="I6" s="32">
        <v>5</v>
      </c>
      <c r="J6" s="32">
        <v>10</v>
      </c>
      <c r="K6" s="32">
        <v>0</v>
      </c>
      <c r="L6" s="32">
        <v>3</v>
      </c>
      <c r="M6" s="8">
        <f t="shared" si="0"/>
        <v>23</v>
      </c>
      <c r="N6" s="9">
        <f t="shared" si="1"/>
        <v>0.46</v>
      </c>
      <c r="O6" s="10" t="s">
        <v>156</v>
      </c>
    </row>
    <row r="7" spans="1:15" x14ac:dyDescent="0.25">
      <c r="A7" s="15" t="s">
        <v>157</v>
      </c>
      <c r="B7" s="12">
        <v>8</v>
      </c>
      <c r="C7" s="12">
        <v>11</v>
      </c>
      <c r="D7" s="6" t="s">
        <v>150</v>
      </c>
      <c r="E7" s="4" t="s">
        <v>151</v>
      </c>
      <c r="F7" s="32">
        <v>2</v>
      </c>
      <c r="G7" s="32">
        <v>0</v>
      </c>
      <c r="H7" s="32">
        <v>3</v>
      </c>
      <c r="I7" s="32">
        <v>1</v>
      </c>
      <c r="J7" s="32">
        <v>3</v>
      </c>
      <c r="K7" s="32">
        <v>6</v>
      </c>
      <c r="L7" s="32">
        <v>7</v>
      </c>
      <c r="M7" s="8">
        <f t="shared" si="0"/>
        <v>22</v>
      </c>
      <c r="N7" s="9">
        <f t="shared" si="1"/>
        <v>0.44</v>
      </c>
      <c r="O7" s="10" t="s">
        <v>156</v>
      </c>
    </row>
    <row r="8" spans="1:15" x14ac:dyDescent="0.25">
      <c r="A8" s="11" t="s">
        <v>158</v>
      </c>
      <c r="B8" s="12">
        <v>6</v>
      </c>
      <c r="C8" s="12">
        <v>11</v>
      </c>
      <c r="D8" s="6" t="s">
        <v>150</v>
      </c>
      <c r="E8" s="4" t="s">
        <v>151</v>
      </c>
      <c r="F8" s="32">
        <v>0</v>
      </c>
      <c r="G8" s="32">
        <v>0</v>
      </c>
      <c r="H8" s="32">
        <v>2</v>
      </c>
      <c r="I8" s="32">
        <v>5</v>
      </c>
      <c r="J8" s="32">
        <v>10</v>
      </c>
      <c r="K8" s="32">
        <v>0</v>
      </c>
      <c r="L8" s="32">
        <v>3</v>
      </c>
      <c r="M8" s="8">
        <f t="shared" si="0"/>
        <v>20</v>
      </c>
      <c r="N8" s="9">
        <f t="shared" si="1"/>
        <v>0.4</v>
      </c>
      <c r="O8" s="10" t="s">
        <v>156</v>
      </c>
    </row>
    <row r="9" spans="1:15" x14ac:dyDescent="0.25">
      <c r="A9" s="4" t="s">
        <v>159</v>
      </c>
      <c r="B9" s="5">
        <v>1</v>
      </c>
      <c r="C9" s="6">
        <v>11</v>
      </c>
      <c r="D9" s="6" t="s">
        <v>150</v>
      </c>
      <c r="E9" s="4" t="s">
        <v>151</v>
      </c>
      <c r="F9" s="30">
        <v>0</v>
      </c>
      <c r="G9" s="30">
        <v>0</v>
      </c>
      <c r="H9" s="30">
        <v>2</v>
      </c>
      <c r="I9" s="30">
        <v>5</v>
      </c>
      <c r="J9" s="30">
        <v>10</v>
      </c>
      <c r="K9" s="30">
        <v>1</v>
      </c>
      <c r="L9" s="30">
        <v>0</v>
      </c>
      <c r="M9" s="8">
        <f t="shared" si="0"/>
        <v>18</v>
      </c>
      <c r="N9" s="9">
        <f t="shared" si="1"/>
        <v>0.36</v>
      </c>
      <c r="O9" s="10" t="s">
        <v>156</v>
      </c>
    </row>
    <row r="10" spans="1:15" x14ac:dyDescent="0.25">
      <c r="A10" s="4" t="s">
        <v>160</v>
      </c>
      <c r="B10" s="5">
        <v>4</v>
      </c>
      <c r="C10" s="6">
        <v>11</v>
      </c>
      <c r="D10" s="6" t="s">
        <v>150</v>
      </c>
      <c r="E10" s="4" t="s">
        <v>151</v>
      </c>
      <c r="F10" s="30">
        <v>0</v>
      </c>
      <c r="G10" s="30">
        <v>4</v>
      </c>
      <c r="H10" s="30">
        <v>0</v>
      </c>
      <c r="I10" s="30">
        <v>2</v>
      </c>
      <c r="J10" s="30">
        <v>2</v>
      </c>
      <c r="K10" s="30">
        <v>0</v>
      </c>
      <c r="L10" s="30">
        <v>5</v>
      </c>
      <c r="M10" s="8">
        <f t="shared" si="0"/>
        <v>13</v>
      </c>
      <c r="N10" s="9">
        <f t="shared" si="1"/>
        <v>0.26</v>
      </c>
      <c r="O10" s="10" t="s">
        <v>156</v>
      </c>
    </row>
    <row r="11" spans="1:15" x14ac:dyDescent="0.25">
      <c r="A11" s="4" t="s">
        <v>161</v>
      </c>
      <c r="B11" s="5">
        <v>9</v>
      </c>
      <c r="C11" s="6">
        <v>11</v>
      </c>
      <c r="D11" s="6" t="s">
        <v>150</v>
      </c>
      <c r="E11" s="4" t="s">
        <v>151</v>
      </c>
      <c r="F11" s="30">
        <v>0</v>
      </c>
      <c r="G11" s="30">
        <v>4</v>
      </c>
      <c r="H11" s="30">
        <v>2</v>
      </c>
      <c r="I11" s="30">
        <v>0</v>
      </c>
      <c r="J11" s="30">
        <v>0</v>
      </c>
      <c r="K11" s="30">
        <v>2</v>
      </c>
      <c r="L11" s="30">
        <v>5</v>
      </c>
      <c r="M11" s="8">
        <f t="shared" si="0"/>
        <v>13</v>
      </c>
      <c r="N11" s="9">
        <f t="shared" si="1"/>
        <v>0.26</v>
      </c>
      <c r="O11" s="10" t="s">
        <v>156</v>
      </c>
    </row>
    <row r="12" spans="1:15" x14ac:dyDescent="0.25">
      <c r="A12" s="11" t="s">
        <v>162</v>
      </c>
      <c r="B12" s="12">
        <v>10</v>
      </c>
      <c r="C12" s="12">
        <v>11</v>
      </c>
      <c r="D12" s="6" t="s">
        <v>150</v>
      </c>
      <c r="E12" s="4" t="s">
        <v>151</v>
      </c>
      <c r="F12" s="32">
        <v>0</v>
      </c>
      <c r="G12" s="32">
        <v>4</v>
      </c>
      <c r="H12" s="32">
        <v>1</v>
      </c>
      <c r="I12" s="32">
        <v>0</v>
      </c>
      <c r="J12" s="32">
        <v>1</v>
      </c>
      <c r="K12" s="32">
        <v>0</v>
      </c>
      <c r="L12" s="32">
        <v>5</v>
      </c>
      <c r="M12" s="8">
        <f t="shared" si="0"/>
        <v>11</v>
      </c>
      <c r="N12" s="9">
        <f t="shared" si="1"/>
        <v>0.22</v>
      </c>
      <c r="O12" s="10" t="s">
        <v>156</v>
      </c>
    </row>
    <row r="13" spans="1:15" x14ac:dyDescent="0.25">
      <c r="A13" s="17" t="s">
        <v>163</v>
      </c>
      <c r="B13" s="18">
        <v>12</v>
      </c>
      <c r="C13" s="19">
        <v>11</v>
      </c>
      <c r="D13" s="6" t="s">
        <v>150</v>
      </c>
      <c r="E13" s="4" t="s">
        <v>151</v>
      </c>
      <c r="F13" s="31">
        <v>0</v>
      </c>
      <c r="G13" s="31">
        <v>4</v>
      </c>
      <c r="H13" s="31">
        <v>0</v>
      </c>
      <c r="I13" s="31">
        <v>1</v>
      </c>
      <c r="J13" s="31">
        <v>0</v>
      </c>
      <c r="K13" s="31">
        <v>0</v>
      </c>
      <c r="L13" s="31">
        <v>5</v>
      </c>
      <c r="M13" s="8">
        <f t="shared" si="0"/>
        <v>10</v>
      </c>
      <c r="N13" s="9">
        <f t="shared" si="1"/>
        <v>0.2</v>
      </c>
      <c r="O13" s="10" t="s">
        <v>156</v>
      </c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ref="M14:M33" si="2">SUM(F14:L14)</f>
        <v>0</v>
      </c>
      <c r="N14" s="9">
        <f t="shared" ref="N14:N33" si="3">M14/50</f>
        <v>0</v>
      </c>
      <c r="O14" s="10"/>
    </row>
    <row r="15" spans="1:15" x14ac:dyDescent="0.25">
      <c r="A15" s="17"/>
      <c r="B15" s="18"/>
      <c r="C15" s="19"/>
      <c r="D15" s="19"/>
      <c r="E15" s="15"/>
      <c r="F15" s="20"/>
      <c r="G15" s="20"/>
      <c r="H15" s="20"/>
      <c r="I15" s="20"/>
      <c r="J15" s="20"/>
      <c r="K15" s="20"/>
      <c r="L15" s="20"/>
      <c r="M15" s="8">
        <f t="shared" si="2"/>
        <v>0</v>
      </c>
      <c r="N15" s="9">
        <f t="shared" si="3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2"/>
        <v>0</v>
      </c>
      <c r="N16" s="9">
        <f t="shared" si="3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2"/>
        <v>0</v>
      </c>
      <c r="N17" s="9">
        <f t="shared" si="3"/>
        <v>0</v>
      </c>
      <c r="O17" s="10"/>
    </row>
    <row r="18" spans="1:15" x14ac:dyDescent="0.25">
      <c r="A18" s="21"/>
      <c r="B18" s="12"/>
      <c r="C18" s="22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2"/>
        <v>0</v>
      </c>
      <c r="N18" s="9">
        <f t="shared" si="3"/>
        <v>0</v>
      </c>
      <c r="O18" s="10"/>
    </row>
    <row r="19" spans="1:15" x14ac:dyDescent="0.25">
      <c r="A19" s="21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2"/>
        <v>0</v>
      </c>
      <c r="N19" s="9">
        <f t="shared" si="3"/>
        <v>0</v>
      </c>
      <c r="O19" s="10"/>
    </row>
    <row r="20" spans="1:15" x14ac:dyDescent="0.25">
      <c r="A20" s="11"/>
      <c r="B20" s="12"/>
      <c r="C20" s="22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2"/>
        <v>0</v>
      </c>
      <c r="N20" s="9">
        <f t="shared" si="3"/>
        <v>0</v>
      </c>
      <c r="O20" s="10"/>
    </row>
    <row r="21" spans="1:15" x14ac:dyDescent="0.25">
      <c r="A21" s="11"/>
      <c r="B21" s="12"/>
      <c r="C21" s="22"/>
      <c r="D21" s="22"/>
      <c r="E21" s="13"/>
      <c r="F21" s="14"/>
      <c r="G21" s="14"/>
      <c r="H21" s="14"/>
      <c r="I21" s="14"/>
      <c r="J21" s="14"/>
      <c r="K21" s="14"/>
      <c r="L21" s="14"/>
      <c r="M21" s="8">
        <f t="shared" si="2"/>
        <v>0</v>
      </c>
      <c r="N21" s="9">
        <f t="shared" si="3"/>
        <v>0</v>
      </c>
      <c r="O21" s="10"/>
    </row>
    <row r="22" spans="1:15" x14ac:dyDescent="0.25">
      <c r="A22" s="17"/>
      <c r="B22" s="18"/>
      <c r="C22" s="19"/>
      <c r="D22" s="19"/>
      <c r="E22" s="15"/>
      <c r="F22" s="20"/>
      <c r="G22" s="20"/>
      <c r="H22" s="20"/>
      <c r="I22" s="20"/>
      <c r="J22" s="20"/>
      <c r="K22" s="20"/>
      <c r="L22" s="20"/>
      <c r="M22" s="8">
        <f t="shared" si="2"/>
        <v>0</v>
      </c>
      <c r="N22" s="9">
        <f t="shared" si="3"/>
        <v>0</v>
      </c>
      <c r="O22" s="10"/>
    </row>
    <row r="23" spans="1:15" x14ac:dyDescent="0.25">
      <c r="A23" s="17"/>
      <c r="B23" s="18"/>
      <c r="C23" s="19"/>
      <c r="D23" s="19"/>
      <c r="E23" s="15"/>
      <c r="F23" s="20"/>
      <c r="G23" s="20"/>
      <c r="H23" s="20"/>
      <c r="I23" s="20"/>
      <c r="J23" s="20"/>
      <c r="K23" s="20"/>
      <c r="L23" s="20"/>
      <c r="M23" s="8">
        <f t="shared" si="2"/>
        <v>0</v>
      </c>
      <c r="N23" s="9">
        <f t="shared" si="3"/>
        <v>0</v>
      </c>
      <c r="O23" s="10"/>
    </row>
    <row r="24" spans="1:15" x14ac:dyDescent="0.25">
      <c r="A24" s="17"/>
      <c r="B24" s="18"/>
      <c r="C24" s="19"/>
      <c r="D24" s="19"/>
      <c r="E24" s="15"/>
      <c r="F24" s="20"/>
      <c r="G24" s="20"/>
      <c r="H24" s="20"/>
      <c r="I24" s="20"/>
      <c r="J24" s="20"/>
      <c r="K24" s="20"/>
      <c r="L24" s="20"/>
      <c r="M24" s="8">
        <f t="shared" si="2"/>
        <v>0</v>
      </c>
      <c r="N24" s="9">
        <f t="shared" si="3"/>
        <v>0</v>
      </c>
      <c r="O24" s="10"/>
    </row>
    <row r="25" spans="1:15" x14ac:dyDescent="0.25">
      <c r="A25" s="17"/>
      <c r="B25" s="18"/>
      <c r="C25" s="19"/>
      <c r="D25" s="19"/>
      <c r="E25" s="15"/>
      <c r="F25" s="20"/>
      <c r="G25" s="20"/>
      <c r="H25" s="20"/>
      <c r="I25" s="20"/>
      <c r="J25" s="20"/>
      <c r="K25" s="20"/>
      <c r="L25" s="20"/>
      <c r="M25" s="8">
        <f t="shared" si="2"/>
        <v>0</v>
      </c>
      <c r="N25" s="9">
        <f t="shared" si="3"/>
        <v>0</v>
      </c>
      <c r="O25" s="10"/>
    </row>
    <row r="26" spans="1:15" x14ac:dyDescent="0.25">
      <c r="A26" s="17"/>
      <c r="B26" s="18"/>
      <c r="C26" s="19"/>
      <c r="D26" s="19"/>
      <c r="E26" s="15"/>
      <c r="F26" s="20"/>
      <c r="G26" s="20"/>
      <c r="H26" s="20"/>
      <c r="I26" s="20"/>
      <c r="J26" s="20"/>
      <c r="K26" s="20"/>
      <c r="L26" s="20"/>
      <c r="M26" s="8">
        <f t="shared" si="2"/>
        <v>0</v>
      </c>
      <c r="N26" s="9">
        <f t="shared" si="3"/>
        <v>0</v>
      </c>
      <c r="O26" s="10"/>
    </row>
    <row r="27" spans="1:15" x14ac:dyDescent="0.25">
      <c r="A27" s="17"/>
      <c r="B27" s="18"/>
      <c r="C27" s="19"/>
      <c r="D27" s="19"/>
      <c r="E27" s="15"/>
      <c r="F27" s="20"/>
      <c r="G27" s="20"/>
      <c r="H27" s="20"/>
      <c r="I27" s="20"/>
      <c r="J27" s="20"/>
      <c r="K27" s="20"/>
      <c r="L27" s="20"/>
      <c r="M27" s="8">
        <f t="shared" si="2"/>
        <v>0</v>
      </c>
      <c r="N27" s="9">
        <f t="shared" si="3"/>
        <v>0</v>
      </c>
      <c r="O27" s="10"/>
    </row>
    <row r="28" spans="1:15" x14ac:dyDescent="0.25">
      <c r="A28" s="17"/>
      <c r="B28" s="18"/>
      <c r="C28" s="19"/>
      <c r="D28" s="19"/>
      <c r="E28" s="15"/>
      <c r="F28" s="20"/>
      <c r="G28" s="20"/>
      <c r="H28" s="20"/>
      <c r="I28" s="20"/>
      <c r="J28" s="20"/>
      <c r="K28" s="20"/>
      <c r="L28" s="20"/>
      <c r="M28" s="8">
        <f t="shared" si="2"/>
        <v>0</v>
      </c>
      <c r="N28" s="9">
        <f t="shared" si="3"/>
        <v>0</v>
      </c>
      <c r="O28" s="10"/>
    </row>
    <row r="29" spans="1:15" x14ac:dyDescent="0.25">
      <c r="A29" s="17"/>
      <c r="B29" s="18"/>
      <c r="C29" s="19"/>
      <c r="D29" s="19"/>
      <c r="E29" s="15"/>
      <c r="F29" s="20"/>
      <c r="G29" s="20"/>
      <c r="H29" s="20"/>
      <c r="I29" s="20"/>
      <c r="J29" s="20"/>
      <c r="K29" s="20"/>
      <c r="L29" s="20"/>
      <c r="M29" s="8">
        <f t="shared" si="2"/>
        <v>0</v>
      </c>
      <c r="N29" s="9">
        <f t="shared" si="3"/>
        <v>0</v>
      </c>
      <c r="O29" s="10"/>
    </row>
    <row r="30" spans="1:15" x14ac:dyDescent="0.25">
      <c r="A30" s="17"/>
      <c r="B30" s="18"/>
      <c r="C30" s="19"/>
      <c r="D30" s="19"/>
      <c r="E30" s="15"/>
      <c r="F30" s="20"/>
      <c r="G30" s="20"/>
      <c r="H30" s="20"/>
      <c r="I30" s="20"/>
      <c r="J30" s="20"/>
      <c r="K30" s="20"/>
      <c r="L30" s="20"/>
      <c r="M30" s="8">
        <f t="shared" si="2"/>
        <v>0</v>
      </c>
      <c r="N30" s="9">
        <f t="shared" si="3"/>
        <v>0</v>
      </c>
      <c r="O30" s="10"/>
    </row>
    <row r="31" spans="1:15" x14ac:dyDescent="0.25">
      <c r="A31" s="17"/>
      <c r="B31" s="18"/>
      <c r="C31" s="19"/>
      <c r="D31" s="19"/>
      <c r="E31" s="15"/>
      <c r="F31" s="20"/>
      <c r="G31" s="20"/>
      <c r="H31" s="20"/>
      <c r="I31" s="20"/>
      <c r="J31" s="20"/>
      <c r="K31" s="20"/>
      <c r="L31" s="20"/>
      <c r="M31" s="8">
        <f t="shared" si="2"/>
        <v>0</v>
      </c>
      <c r="N31" s="9">
        <f t="shared" si="3"/>
        <v>0</v>
      </c>
      <c r="O31" s="10"/>
    </row>
    <row r="32" spans="1:15" x14ac:dyDescent="0.25">
      <c r="A32" s="17"/>
      <c r="B32" s="18"/>
      <c r="C32" s="19"/>
      <c r="D32" s="19"/>
      <c r="E32" s="15"/>
      <c r="F32" s="20"/>
      <c r="G32" s="20"/>
      <c r="H32" s="20"/>
      <c r="I32" s="20"/>
      <c r="J32" s="20"/>
      <c r="K32" s="20"/>
      <c r="L32" s="20"/>
      <c r="M32" s="8">
        <f t="shared" si="2"/>
        <v>0</v>
      </c>
      <c r="N32" s="9">
        <f t="shared" si="3"/>
        <v>0</v>
      </c>
      <c r="O32" s="10"/>
    </row>
    <row r="33" spans="1:15" x14ac:dyDescent="0.25">
      <c r="A33" s="17"/>
      <c r="B33" s="18"/>
      <c r="C33" s="19"/>
      <c r="D33" s="19"/>
      <c r="E33" s="15"/>
      <c r="F33" s="20"/>
      <c r="G33" s="20"/>
      <c r="H33" s="20"/>
      <c r="I33" s="20"/>
      <c r="J33" s="20"/>
      <c r="K33" s="20"/>
      <c r="L33" s="20"/>
      <c r="M33" s="8">
        <f t="shared" si="2"/>
        <v>0</v>
      </c>
      <c r="N33" s="9">
        <f t="shared" si="3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2023-09-23T05:23:21Z</dcterms:modified>
</cp:coreProperties>
</file>