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5 класс" sheetId="2" r:id="rId1"/>
    <sheet name="6 класс" sheetId="15" r:id="rId2"/>
    <sheet name="7 класс" sheetId="14" r:id="rId3"/>
    <sheet name="8 класс" sheetId="13" r:id="rId4"/>
    <sheet name="9 класс" sheetId="12" r:id="rId5"/>
    <sheet name="10 класс" sheetId="11" r:id="rId6"/>
    <sheet name="11 класс" sheetId="10" r:id="rId7"/>
  </sheets>
  <calcPr calcId="144525"/>
</workbook>
</file>

<file path=xl/calcChain.xml><?xml version="1.0" encoding="utf-8"?>
<calcChain xmlns="http://schemas.openxmlformats.org/spreadsheetml/2006/main">
  <c r="H35" i="13" l="1"/>
  <c r="I35" i="13" s="1"/>
  <c r="H34" i="13"/>
  <c r="I34" i="13" s="1"/>
  <c r="H36" i="15"/>
  <c r="I36" i="15" s="1"/>
  <c r="H35" i="15"/>
  <c r="I35" i="15" s="1"/>
  <c r="H34" i="15"/>
  <c r="I34" i="15" s="1"/>
  <c r="H7" i="10"/>
  <c r="I7" i="10" s="1"/>
  <c r="H8" i="10"/>
  <c r="I8" i="10" s="1"/>
  <c r="H11" i="10"/>
  <c r="I11" i="10" s="1"/>
  <c r="H12" i="10"/>
  <c r="I12" i="10" s="1"/>
  <c r="H15" i="10"/>
  <c r="I15" i="10" s="1"/>
  <c r="H11" i="11"/>
  <c r="I11" i="11"/>
  <c r="H15" i="11"/>
  <c r="I15" i="11"/>
  <c r="H19" i="11"/>
  <c r="I19" i="11"/>
  <c r="H23" i="11"/>
  <c r="I23" i="11"/>
  <c r="H4" i="11"/>
  <c r="I4" i="11"/>
  <c r="H5" i="12"/>
  <c r="I5" i="12" s="1"/>
  <c r="H8" i="12"/>
  <c r="I8" i="12" s="1"/>
  <c r="H9" i="12"/>
  <c r="I9" i="12" s="1"/>
  <c r="H12" i="12"/>
  <c r="I12" i="12" s="1"/>
  <c r="H13" i="12"/>
  <c r="I13" i="12" s="1"/>
  <c r="H16" i="12"/>
  <c r="I16" i="12" s="1"/>
  <c r="H17" i="12"/>
  <c r="I17" i="12" s="1"/>
  <c r="H20" i="12"/>
  <c r="I20" i="12" s="1"/>
  <c r="H21" i="12"/>
  <c r="I21" i="12" s="1"/>
  <c r="H24" i="12"/>
  <c r="I24" i="12" s="1"/>
  <c r="H25" i="12"/>
  <c r="I25" i="12" s="1"/>
  <c r="H28" i="12"/>
  <c r="I28" i="12" s="1"/>
  <c r="H29" i="12"/>
  <c r="I29" i="12" s="1"/>
  <c r="H32" i="12"/>
  <c r="I32" i="12" s="1"/>
  <c r="H33" i="12"/>
  <c r="I33" i="12" s="1"/>
  <c r="H6" i="13"/>
  <c r="I6" i="13" s="1"/>
  <c r="H7" i="13"/>
  <c r="I7" i="13" s="1"/>
  <c r="H10" i="13"/>
  <c r="I10" i="13" s="1"/>
  <c r="H11" i="13"/>
  <c r="I11" i="13" s="1"/>
  <c r="H14" i="13"/>
  <c r="I14" i="13" s="1"/>
  <c r="H15" i="13"/>
  <c r="I15" i="13" s="1"/>
  <c r="H18" i="13"/>
  <c r="I18" i="13" s="1"/>
  <c r="H19" i="13"/>
  <c r="I19" i="13" s="1"/>
  <c r="H22" i="13"/>
  <c r="I22" i="13" s="1"/>
  <c r="H23" i="13"/>
  <c r="I23" i="13" s="1"/>
  <c r="H26" i="13"/>
  <c r="I26" i="13" s="1"/>
  <c r="H27" i="13"/>
  <c r="I27" i="13" s="1"/>
  <c r="H30" i="13"/>
  <c r="I30" i="13" s="1"/>
  <c r="H31" i="13"/>
  <c r="I31" i="13" s="1"/>
  <c r="H8" i="14"/>
  <c r="I8" i="14" s="1"/>
  <c r="H20" i="14"/>
  <c r="I20" i="14" s="1"/>
  <c r="H24" i="14"/>
  <c r="I24" i="14" s="1"/>
  <c r="H33" i="15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H7" i="15"/>
  <c r="I7" i="15" s="1"/>
  <c r="H6" i="15"/>
  <c r="I6" i="15" s="1"/>
  <c r="H5" i="15"/>
  <c r="I5" i="15" s="1"/>
  <c r="H4" i="15"/>
  <c r="I4" i="15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I26" i="14" s="1"/>
  <c r="H25" i="14"/>
  <c r="I25" i="14" s="1"/>
  <c r="H23" i="14"/>
  <c r="I23" i="14" s="1"/>
  <c r="H22" i="14"/>
  <c r="I22" i="14" s="1"/>
  <c r="H21" i="14"/>
  <c r="I21" i="14" s="1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7" i="14"/>
  <c r="I7" i="14" s="1"/>
  <c r="H6" i="14"/>
  <c r="I6" i="14" s="1"/>
  <c r="H5" i="14"/>
  <c r="I5" i="14" s="1"/>
  <c r="H4" i="14"/>
  <c r="I4" i="14" s="1"/>
  <c r="H33" i="13"/>
  <c r="I33" i="13" s="1"/>
  <c r="H32" i="13"/>
  <c r="I32" i="13" s="1"/>
  <c r="H29" i="13"/>
  <c r="I29" i="13" s="1"/>
  <c r="H28" i="13"/>
  <c r="I28" i="13" s="1"/>
  <c r="H25" i="13"/>
  <c r="I25" i="13" s="1"/>
  <c r="H24" i="13"/>
  <c r="I24" i="13" s="1"/>
  <c r="H21" i="13"/>
  <c r="I21" i="13" s="1"/>
  <c r="H20" i="13"/>
  <c r="I20" i="13" s="1"/>
  <c r="H17" i="13"/>
  <c r="I17" i="13" s="1"/>
  <c r="H16" i="13"/>
  <c r="I16" i="13" s="1"/>
  <c r="H13" i="13"/>
  <c r="I13" i="13" s="1"/>
  <c r="H12" i="13"/>
  <c r="I12" i="13" s="1"/>
  <c r="H9" i="13"/>
  <c r="I9" i="13" s="1"/>
  <c r="H8" i="13"/>
  <c r="I8" i="13" s="1"/>
  <c r="H5" i="13"/>
  <c r="I5" i="13" s="1"/>
  <c r="H4" i="13"/>
  <c r="I4" i="13" s="1"/>
  <c r="H31" i="12"/>
  <c r="I31" i="12" s="1"/>
  <c r="H30" i="12"/>
  <c r="I30" i="12" s="1"/>
  <c r="H27" i="12"/>
  <c r="I27" i="12" s="1"/>
  <c r="H26" i="12"/>
  <c r="I26" i="12" s="1"/>
  <c r="H23" i="12"/>
  <c r="I23" i="12" s="1"/>
  <c r="H22" i="12"/>
  <c r="I22" i="12" s="1"/>
  <c r="H19" i="12"/>
  <c r="I19" i="12" s="1"/>
  <c r="H18" i="12"/>
  <c r="I18" i="12" s="1"/>
  <c r="H15" i="12"/>
  <c r="I15" i="12" s="1"/>
  <c r="H14" i="12"/>
  <c r="I14" i="12" s="1"/>
  <c r="H11" i="12"/>
  <c r="I11" i="12" s="1"/>
  <c r="H10" i="12"/>
  <c r="I10" i="12" s="1"/>
  <c r="H7" i="12"/>
  <c r="I7" i="12" s="1"/>
  <c r="H6" i="12"/>
  <c r="I6" i="12" s="1"/>
  <c r="H4" i="12"/>
  <c r="I4" i="12" s="1"/>
  <c r="H33" i="11"/>
  <c r="I33" i="11" s="1"/>
  <c r="H32" i="11"/>
  <c r="I32" i="11" s="1"/>
  <c r="H31" i="11"/>
  <c r="I31" i="11" s="1"/>
  <c r="H30" i="11"/>
  <c r="I30" i="11"/>
  <c r="H29" i="11"/>
  <c r="I29" i="11"/>
  <c r="H28" i="11"/>
  <c r="I28" i="11"/>
  <c r="H27" i="11"/>
  <c r="I27" i="11" s="1"/>
  <c r="H26" i="11"/>
  <c r="I26" i="11" s="1"/>
  <c r="H25" i="11"/>
  <c r="I25" i="11" s="1"/>
  <c r="H24" i="11"/>
  <c r="I24" i="11" s="1"/>
  <c r="H22" i="11"/>
  <c r="I22" i="11" s="1"/>
  <c r="H21" i="11"/>
  <c r="I21" i="11" s="1"/>
  <c r="H20" i="11"/>
  <c r="I20" i="11" s="1"/>
  <c r="H18" i="11"/>
  <c r="I18" i="11" s="1"/>
  <c r="H17" i="11"/>
  <c r="I17" i="11" s="1"/>
  <c r="H16" i="11"/>
  <c r="I16" i="11" s="1"/>
  <c r="H14" i="11"/>
  <c r="I14" i="11" s="1"/>
  <c r="H13" i="11"/>
  <c r="I13" i="11" s="1"/>
  <c r="H12" i="11"/>
  <c r="I12" i="11" s="1"/>
  <c r="H10" i="11"/>
  <c r="I10" i="11" s="1"/>
  <c r="H9" i="11"/>
  <c r="I9" i="11" s="1"/>
  <c r="H8" i="11"/>
  <c r="I8" i="11" s="1"/>
  <c r="H7" i="11"/>
  <c r="I7" i="11" s="1"/>
  <c r="H6" i="11"/>
  <c r="I6" i="11" s="1"/>
  <c r="H5" i="11"/>
  <c r="I5" i="11" s="1"/>
  <c r="H33" i="10"/>
  <c r="I33" i="10" s="1"/>
  <c r="H32" i="10"/>
  <c r="I32" i="10" s="1"/>
  <c r="H31" i="10"/>
  <c r="I31" i="10" s="1"/>
  <c r="H30" i="10"/>
  <c r="I30" i="10" s="1"/>
  <c r="H29" i="10"/>
  <c r="I29" i="10" s="1"/>
  <c r="H28" i="10"/>
  <c r="I28" i="10" s="1"/>
  <c r="H27" i="10"/>
  <c r="I27" i="10" s="1"/>
  <c r="H26" i="10"/>
  <c r="I26" i="10" s="1"/>
  <c r="H25" i="10"/>
  <c r="I25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8" i="10"/>
  <c r="I18" i="10" s="1"/>
  <c r="H17" i="10"/>
  <c r="I17" i="10" s="1"/>
  <c r="H16" i="10"/>
  <c r="I16" i="10" s="1"/>
  <c r="H14" i="10"/>
  <c r="I14" i="10"/>
  <c r="H13" i="10"/>
  <c r="I13" i="10"/>
  <c r="H10" i="10"/>
  <c r="I10" i="10"/>
  <c r="H9" i="10"/>
  <c r="I9" i="10"/>
  <c r="H6" i="10"/>
  <c r="I6" i="10"/>
  <c r="H5" i="10"/>
  <c r="I5" i="10"/>
  <c r="H4" i="10"/>
  <c r="I4" i="10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</calcChain>
</file>

<file path=xl/sharedStrings.xml><?xml version="1.0" encoding="utf-8"?>
<sst xmlns="http://schemas.openxmlformats.org/spreadsheetml/2006/main" count="989" uniqueCount="214">
  <si>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</si>
  <si>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</si>
  <si>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</si>
  <si>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</si>
  <si>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</si>
  <si>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</si>
  <si>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</si>
  <si>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</si>
  <si>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</si>
  <si>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</si>
  <si>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</si>
  <si>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</si>
  <si>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</si>
  <si>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</si>
  <si>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Тестовый тур</t>
  </si>
  <si>
    <t>Аналитический тур</t>
  </si>
  <si>
    <t>Предварительные результаты школьного этапа всероссийской олимпиады 2023 года по географии</t>
  </si>
  <si>
    <t>ФИО</t>
  </si>
  <si>
    <t>Венгренюк Алина Дмитриевна</t>
  </si>
  <si>
    <t>5а</t>
  </si>
  <si>
    <t>МОУ "Гимназия №1" г. Воркуты</t>
  </si>
  <si>
    <t>Нохрина Елена Николаевна</t>
  </si>
  <si>
    <t>Руссова Анастасия Романовна</t>
  </si>
  <si>
    <t>победитель</t>
  </si>
  <si>
    <t>призёр</t>
  </si>
  <si>
    <t>Власова Регина Руслановна</t>
  </si>
  <si>
    <t>Тохтахунова Софья Миролимжановна</t>
  </si>
  <si>
    <t>Аксёнова Полина Сергеевна</t>
  </si>
  <si>
    <t>участник</t>
  </si>
  <si>
    <t>Палчей Дарья Юрьевна</t>
  </si>
  <si>
    <t>Михасюк Мария Дмитриевна</t>
  </si>
  <si>
    <t>Тёхин Александр Васильевич</t>
  </si>
  <si>
    <t>Сейтбекова Мадина Омурбековна</t>
  </si>
  <si>
    <t>Коготков Дмитрий Вячеславович</t>
  </si>
  <si>
    <t>Жуков Георгий Константинович</t>
  </si>
  <si>
    <t>Баглюк Полина Сергеевна</t>
  </si>
  <si>
    <t>Микерина Ника Николаевна</t>
  </si>
  <si>
    <t>Кеер Ульяна Анатольевна</t>
  </si>
  <si>
    <t>Николаев Егор Валерьевич</t>
  </si>
  <si>
    <t>Афонин Матвей Владимирович</t>
  </si>
  <si>
    <t>Цыганков Матвей Валентинович</t>
  </si>
  <si>
    <t>Залалатдинов Матвей Дмитриевич</t>
  </si>
  <si>
    <t>Лукащук Алина Рамильевна</t>
  </si>
  <si>
    <t>Ерёмина Дарья Михайловна</t>
  </si>
  <si>
    <t>Фёдорова Алевтина Никитична</t>
  </si>
  <si>
    <t>Андриянов Илья Алексеевич</t>
  </si>
  <si>
    <t>Смертин Егор Павлович</t>
  </si>
  <si>
    <t>Вихров Степан Игоревич</t>
  </si>
  <si>
    <t>Артёменко Ксения Олеговна</t>
  </si>
  <si>
    <t>Юнусо Шамиль Новруз оглы</t>
  </si>
  <si>
    <t>Ковтуха Марк Игоревич</t>
  </si>
  <si>
    <t>Водотыка Богдана Олеговна</t>
  </si>
  <si>
    <t>Дзвоник Иван Аркадьевич</t>
  </si>
  <si>
    <t>Прокудина Дарина Михайловна</t>
  </si>
  <si>
    <t>Рыбалка Назар Алексеевич</t>
  </si>
  <si>
    <t>6а</t>
  </si>
  <si>
    <t>Батраченко Елизавета Вадимовна</t>
  </si>
  <si>
    <t>Юрченко Александра Евгеньевна</t>
  </si>
  <si>
    <t>Орешкин Дмитрий Алексеевич</t>
  </si>
  <si>
    <t>6б</t>
  </si>
  <si>
    <t>Ключников Денис Вадимович</t>
  </si>
  <si>
    <t>Косьяненко Дмитрий Александрович</t>
  </si>
  <si>
    <t>Щукина Анастасия Валерьевна</t>
  </si>
  <si>
    <t>Петрова Анна Дмитриевна</t>
  </si>
  <si>
    <t>Крекер Георгий Валерьевич</t>
  </si>
  <si>
    <t>Домашних Валерия Артёмовна</t>
  </si>
  <si>
    <t>Жуковский Матвей Павлович</t>
  </si>
  <si>
    <t>Семёнова Ульяна Сергеевна</t>
  </si>
  <si>
    <t>Сандул Максим Андреевич</t>
  </si>
  <si>
    <t>Ромашкин Вадим Витальевич</t>
  </si>
  <si>
    <t>Кирсанов Артём Александрович</t>
  </si>
  <si>
    <t>Мурашкин Кирилл Витальевич</t>
  </si>
  <si>
    <t>Ковбасенко Леонид Андреевич</t>
  </si>
  <si>
    <t>Веселенок Елизавета Вячеславовна</t>
  </si>
  <si>
    <t>Балакишиева Милана Балакишиевна</t>
  </si>
  <si>
    <t>Давыдова Кристина Ивановна</t>
  </si>
  <si>
    <t>Новиков Мирослав Андреевич</t>
  </si>
  <si>
    <t>Матвеев Павел витальевич</t>
  </si>
  <si>
    <t>Садыков Байель Бахадырович</t>
  </si>
  <si>
    <t>Жолдошов Нурислам Мирсаидович</t>
  </si>
  <si>
    <t>Калинина Полина Максимовна</t>
  </si>
  <si>
    <t>Гусейнов Гасан Бахрузович</t>
  </si>
  <si>
    <t>Филимонов Андрей Андреевич</t>
  </si>
  <si>
    <t>Резниченко Виктория Александровна</t>
  </si>
  <si>
    <t>Кисель Егор Андреевич</t>
  </si>
  <si>
    <t>Фёдорова Мария Александровна</t>
  </si>
  <si>
    <t>Лынов Сергей Станиславович</t>
  </si>
  <si>
    <t>Лавриненко Александр Антонович</t>
  </si>
  <si>
    <t>Хасанов Тимур Алижонович</t>
  </si>
  <si>
    <t>Бондаренко Кира Максимовна</t>
  </si>
  <si>
    <t>7а</t>
  </si>
  <si>
    <t>Залалтдинов Тимофей Дмитриевич</t>
  </si>
  <si>
    <t>Мерлушкин Александр Олегович</t>
  </si>
  <si>
    <t>Храпаль Никита Антонович</t>
  </si>
  <si>
    <t>Асимонесу Николай Юрьевич</t>
  </si>
  <si>
    <t>Сергушкина Виктория Евгеньевна</t>
  </si>
  <si>
    <t>Иванова Алиса Дмитриевна</t>
  </si>
  <si>
    <t>Шиляева Валерия Артёмовна</t>
  </si>
  <si>
    <t>Степанец Милана Евгеньевна</t>
  </si>
  <si>
    <t>Душенька Маруся Анатольевна</t>
  </si>
  <si>
    <t>Абилов Алихан Эльвин оглы</t>
  </si>
  <si>
    <t>Максимова Дарина Евгеньевна</t>
  </si>
  <si>
    <t>Зейнетдинов Данил Русланович</t>
  </si>
  <si>
    <t>Тумакова Елизавета Сергеевна</t>
  </si>
  <si>
    <t>Паламарчук Татьяна Ивановна</t>
  </si>
  <si>
    <t>Лавриненко Владислав Антонович</t>
  </si>
  <si>
    <t>Васильев Артём Иванович</t>
  </si>
  <si>
    <t>Васильев Евгений Мванович</t>
  </si>
  <si>
    <t>Сейтбекова Розагул Омурбековна</t>
  </si>
  <si>
    <t>Маркушин Илья Сергеевич</t>
  </si>
  <si>
    <t>Цыганков Владислав Алексеевич</t>
  </si>
  <si>
    <t>Петрова Анастасия Валерьевна</t>
  </si>
  <si>
    <t>Юнусова Чичак Новруз кызы</t>
  </si>
  <si>
    <t>Яковчук София Дмитриевна</t>
  </si>
  <si>
    <t>Махмудова Аида Туражовна</t>
  </si>
  <si>
    <t>Кучумов Артур Дмитриевич</t>
  </si>
  <si>
    <t>11а</t>
  </si>
  <si>
    <t>Бондарь Андрей Максимович</t>
  </si>
  <si>
    <t>Бондаренко Екатерина Евгеньевна</t>
  </si>
  <si>
    <t>Иманова Сабина Ильгар кызы</t>
  </si>
  <si>
    <t>Махмудова Эльвира Вахид кызы</t>
  </si>
  <si>
    <t>Садыков Марсель Бахадырович</t>
  </si>
  <si>
    <t>Занькова Анастасия Владимировна</t>
  </si>
  <si>
    <t>Журавлёва Рада Дамировна</t>
  </si>
  <si>
    <t>Корнаушенко Злата Геннадьевна</t>
  </si>
  <si>
    <t>Назаров Андрей Валерьевич</t>
  </si>
  <si>
    <t>Юлбасаров Дамир Розубаевич</t>
  </si>
  <si>
    <t>Ляхович Полина Максимовна</t>
  </si>
  <si>
    <t>10а</t>
  </si>
  <si>
    <t>Лысенко Александр Евгеньевич</t>
  </si>
  <si>
    <t>Кузнецов Антон Игоревич</t>
  </si>
  <si>
    <t>Аксянова Сафия Фидаиловна</t>
  </si>
  <si>
    <t>Афонасьев Кирилл Александрович</t>
  </si>
  <si>
    <t>Ваганов Сергей Александрович</t>
  </si>
  <si>
    <t>Хамитов Руслан Рамазанович</t>
  </si>
  <si>
    <t>Соколова Мария Алексеевна</t>
  </si>
  <si>
    <t>Баталов Дмитрий Сергеевич</t>
  </si>
  <si>
    <t>Иванова Юлия Васильевна</t>
  </si>
  <si>
    <t>Конотоп Илья Евгеньевич</t>
  </si>
  <si>
    <t>Топорков Аван Андреевич</t>
  </si>
  <si>
    <t>Каширцева Анна Игоревна</t>
  </si>
  <si>
    <t>Ткаченко Анастасия Игоревна</t>
  </si>
  <si>
    <t>Чугунова Виктория Александровна</t>
  </si>
  <si>
    <t>Анискевич Елизавета Михайловна</t>
  </si>
  <si>
    <t>Петухов Кирилл Андреевич</t>
  </si>
  <si>
    <t>Чаус Иван Владимирович</t>
  </si>
  <si>
    <t>Михайлов Владислав Евгеньевич</t>
  </si>
  <si>
    <t>Косьяненко Роман Александрович</t>
  </si>
  <si>
    <t>Рузавина Анастасия Сергеевна</t>
  </si>
  <si>
    <t>Хабибулин Руслан романович</t>
  </si>
  <si>
    <t>Базунов Сергей Андреевич</t>
  </si>
  <si>
    <t>Осокин Дмитрий Сергеевич</t>
  </si>
  <si>
    <t>8б</t>
  </si>
  <si>
    <t>пеобедитель</t>
  </si>
  <si>
    <t>Тарасов Николай Никитич</t>
  </si>
  <si>
    <t>Слотина Елизавета Андреевна</t>
  </si>
  <si>
    <t>Воронежский Дмитрий Максимович</t>
  </si>
  <si>
    <t>Щипанова Софья Игоревна</t>
  </si>
  <si>
    <t>Плясецкая Диана Александровна</t>
  </si>
  <si>
    <t>Анисимова Елизавета ивановна</t>
  </si>
  <si>
    <t>Павлюкова Алина Евгеньевна</t>
  </si>
  <si>
    <t>Орлов Матвей Олегович</t>
  </si>
  <si>
    <t>Синько Анатолий Васильевич</t>
  </si>
  <si>
    <t>8а</t>
  </si>
  <si>
    <t>Закудовская Полина Денисовна</t>
  </si>
  <si>
    <t>Люлин Иван Александрович</t>
  </si>
  <si>
    <t>Алимова Аделина Ильдаровна</t>
  </si>
  <si>
    <t>Щербакова Виктория Валентиновна</t>
  </si>
  <si>
    <t>Карпов Егор Дмитриевич</t>
  </si>
  <si>
    <t>Гурова Марина Дмитриевна</t>
  </si>
  <si>
    <t>Максименко Георгий Станиславович</t>
  </si>
  <si>
    <t>Новикова Елизавета Андреевна</t>
  </si>
  <si>
    <t>Токмаков Семён Юрьевич</t>
  </si>
  <si>
    <t>Шпис Артём Сергеевич</t>
  </si>
  <si>
    <t>Тимофеев Даниил Николаевич</t>
  </si>
  <si>
    <t>Банникова Виктория Дмитриевна</t>
  </si>
  <si>
    <t>Грофман Данил Евгеньевич</t>
  </si>
  <si>
    <t>Шабло Альвина Эдуардовна</t>
  </si>
  <si>
    <t>Федотов Владимир Владимирович</t>
  </si>
  <si>
    <t>Николаев Данила Михайлович</t>
  </si>
  <si>
    <t>Ткаченко Анна Андреевна</t>
  </si>
  <si>
    <t>Потопейко Андрей Андреевич</t>
  </si>
  <si>
    <t>Шумский Максимилиан Сергеевич</t>
  </si>
  <si>
    <t>Соловьёв Артём Николаевич</t>
  </si>
  <si>
    <t>Овчинников Максим Александрович</t>
  </si>
  <si>
    <t>Федотов Артём Викторович</t>
  </si>
  <si>
    <t>Адильгиреева Шамай Муртазалиевна</t>
  </si>
  <si>
    <t>9а</t>
  </si>
  <si>
    <t>Иващенко Вероника Петровна</t>
  </si>
  <si>
    <t>Вакилова Карина Раилевна</t>
  </si>
  <si>
    <t>Березниченко Маргарита Максимовна</t>
  </si>
  <si>
    <t>Аюпова Наталья Руслановна</t>
  </si>
  <si>
    <t>Мирошник Юрий Леонидович</t>
  </si>
  <si>
    <t>Тимофеев Артём Дмитриевич</t>
  </si>
  <si>
    <t>Шарикова Мария Игоревна</t>
  </si>
  <si>
    <t>Грачёва Милана Александровна</t>
  </si>
  <si>
    <t>Усманова Мээрим Нурлановна</t>
  </si>
  <si>
    <t>Крякина Виктория Андреевна</t>
  </si>
  <si>
    <t>Мозговая Ангелина Денисовна</t>
  </si>
  <si>
    <t>Ганин Тимур Антонович</t>
  </si>
  <si>
    <t>Каширцева Алина Игоревна</t>
  </si>
  <si>
    <t>Обаль Анна Владиславовна</t>
  </si>
  <si>
    <t>Волковицкая Виктория Андреевна</t>
  </si>
  <si>
    <t>Малахов Сергей Юрьевич</t>
  </si>
  <si>
    <t>Райхерт Богдан Андреевич</t>
  </si>
  <si>
    <t>Степанов Виктор Владимирович</t>
  </si>
  <si>
    <t>Водопьянова Дарья Сергеевна</t>
  </si>
  <si>
    <t>Балтабаев Марсель Абдилазизович</t>
  </si>
  <si>
    <t>Денисенко Дмитрий Андреевич</t>
  </si>
  <si>
    <t>Власова Маргарита Руслановна</t>
  </si>
  <si>
    <t>Домосканов Дмитрий Викторович</t>
  </si>
  <si>
    <t>Паламарчук Анна Ивановна</t>
  </si>
  <si>
    <t>Репьёв Никита Николаевич</t>
  </si>
  <si>
    <t>Баркин Андрей 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</si>
</sst>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</font>
    <font>
      <sz val="11"/>
      <color rgb="FF9C0006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2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2" xfId="0" applyNumberFormat="1" applyFont="1" applyFill="1" applyBorder="1" applyAlignment="1">
      <alignment horizontal="center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0" fillId="0" borderId="1" xfId="0" applyBorder="1"/>
    <xf numFmtId="0" fontId="5" fillId="4" borderId="1" xfId="1" applyBorder="1"/>
    <xf numFmtId="0" fontId="5" fillId="4" borderId="1" xfId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90" zoomScaleNormal="90" workbookViewId="0">
      <selection activeCell="E4" sqref="E4:E33"/>
    </sheetView>
  </sheetViews>
  <sheetFormatPr defaultRowHeight="15" x14ac:dyDescent="0.25"/>
  <cols>
    <col min="1" max="1" width="39.85546875" customWidth="1"/>
    <col min="2" max="2" width="8.42578125" bestFit="1" customWidth="1"/>
    <col min="4" max="4" width="40.42578125" customWidth="1"/>
    <col min="5" max="5" width="29.28515625" customWidth="1"/>
    <col min="6" max="6" width="25.28515625" customWidth="1"/>
    <col min="7" max="7" width="29.85546875" customWidth="1"/>
    <col min="10" max="10" width="12.85546875" bestFit="1" customWidth="1"/>
  </cols>
  <sheetData>
    <row r="1" spans="1:10" ht="22.5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 x14ac:dyDescent="0.25">
      <c r="A3" s="26" t="s">
        <v>7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ht="15" customHeight="1" x14ac:dyDescent="0.25">
      <c r="A4" s="4" t="s">
        <v>18</v>
      </c>
      <c r="B4" s="5">
        <v>25</v>
      </c>
      <c r="C4" s="6" t="s">
        <v>19</v>
      </c>
      <c r="D4" s="6" t="s">
        <v>20</v>
      </c>
      <c r="E4" s="4" t="s">
        <v>21</v>
      </c>
      <c r="F4" s="7">
        <v>8</v>
      </c>
      <c r="G4" s="7">
        <v>10</v>
      </c>
      <c r="H4" s="8">
        <f t="shared" ref="H4:H33" si="0">SUM(F4:G4)</f>
        <v>18</v>
      </c>
      <c r="I4" s="9">
        <f>H4/32</f>
        <v>0.5625</v>
      </c>
      <c r="J4" s="10" t="s">
        <v>23</v>
      </c>
    </row>
    <row r="5" spans="1:10" ht="15" customHeight="1" x14ac:dyDescent="0.25">
      <c r="A5" s="11" t="s">
        <v>22</v>
      </c>
      <c r="B5" s="12">
        <v>30</v>
      </c>
      <c r="C5" s="12" t="s">
        <v>19</v>
      </c>
      <c r="D5" s="6" t="s">
        <v>20</v>
      </c>
      <c r="E5" s="4" t="s">
        <v>21</v>
      </c>
      <c r="F5" s="14">
        <v>7</v>
      </c>
      <c r="G5" s="14">
        <v>10</v>
      </c>
      <c r="H5" s="8">
        <f t="shared" si="0"/>
        <v>17</v>
      </c>
      <c r="I5" s="9">
        <f t="shared" ref="I5:I33" si="1">H5/32</f>
        <v>0.53125</v>
      </c>
      <c r="J5" s="10" t="s">
        <v>24</v>
      </c>
    </row>
    <row r="6" spans="1:10" ht="15" customHeight="1" x14ac:dyDescent="0.25">
      <c r="A6" s="4" t="s">
        <v>25</v>
      </c>
      <c r="B6" s="5">
        <v>20</v>
      </c>
      <c r="C6" s="12" t="s">
        <v>19</v>
      </c>
      <c r="D6" s="6" t="s">
        <v>20</v>
      </c>
      <c r="E6" s="4" t="s">
        <v>21</v>
      </c>
      <c r="F6" s="7">
        <v>6</v>
      </c>
      <c r="G6" s="7">
        <v>11</v>
      </c>
      <c r="H6" s="8">
        <f t="shared" si="0"/>
        <v>17</v>
      </c>
      <c r="I6" s="9">
        <f t="shared" si="1"/>
        <v>0.53125</v>
      </c>
      <c r="J6" s="10" t="s">
        <v>24</v>
      </c>
    </row>
    <row r="7" spans="1:10" ht="15" customHeight="1" x14ac:dyDescent="0.25">
      <c r="A7" s="4" t="s">
        <v>26</v>
      </c>
      <c r="B7" s="5">
        <v>26</v>
      </c>
      <c r="C7" s="12" t="s">
        <v>19</v>
      </c>
      <c r="D7" s="6" t="s">
        <v>20</v>
      </c>
      <c r="E7" s="4" t="s">
        <v>21</v>
      </c>
      <c r="F7" s="7">
        <v>8</v>
      </c>
      <c r="G7" s="7">
        <v>8</v>
      </c>
      <c r="H7" s="8">
        <f t="shared" si="0"/>
        <v>16</v>
      </c>
      <c r="I7" s="9">
        <f t="shared" si="1"/>
        <v>0.5</v>
      </c>
      <c r="J7" s="10" t="s">
        <v>24</v>
      </c>
    </row>
    <row r="8" spans="1:10" ht="15" customHeight="1" x14ac:dyDescent="0.25">
      <c r="A8" s="11" t="s">
        <v>27</v>
      </c>
      <c r="B8" s="12">
        <v>28</v>
      </c>
      <c r="C8" s="12" t="s">
        <v>19</v>
      </c>
      <c r="D8" s="6" t="s">
        <v>20</v>
      </c>
      <c r="E8" s="4" t="s">
        <v>21</v>
      </c>
      <c r="F8" s="14">
        <v>6</v>
      </c>
      <c r="G8" s="14">
        <v>8</v>
      </c>
      <c r="H8" s="8">
        <f t="shared" si="0"/>
        <v>14</v>
      </c>
      <c r="I8" s="9">
        <f t="shared" si="1"/>
        <v>0.4375</v>
      </c>
      <c r="J8" s="10" t="s">
        <v>28</v>
      </c>
    </row>
    <row r="9" spans="1:10" ht="15" customHeight="1" x14ac:dyDescent="0.25">
      <c r="A9" s="11" t="s">
        <v>29</v>
      </c>
      <c r="B9" s="12">
        <v>21</v>
      </c>
      <c r="C9" s="12" t="s">
        <v>19</v>
      </c>
      <c r="D9" s="6" t="s">
        <v>20</v>
      </c>
      <c r="E9" s="4" t="s">
        <v>21</v>
      </c>
      <c r="F9" s="14">
        <v>7</v>
      </c>
      <c r="G9" s="14">
        <v>7</v>
      </c>
      <c r="H9" s="8">
        <f t="shared" si="0"/>
        <v>14</v>
      </c>
      <c r="I9" s="9">
        <f t="shared" si="1"/>
        <v>0.4375</v>
      </c>
      <c r="J9" s="10" t="s">
        <v>28</v>
      </c>
    </row>
    <row r="10" spans="1:10" ht="15" customHeight="1" x14ac:dyDescent="0.25">
      <c r="A10" s="11" t="s">
        <v>30</v>
      </c>
      <c r="B10" s="12">
        <v>6</v>
      </c>
      <c r="C10" s="12" t="s">
        <v>19</v>
      </c>
      <c r="D10" s="6" t="s">
        <v>20</v>
      </c>
      <c r="E10" s="4" t="s">
        <v>21</v>
      </c>
      <c r="F10" s="14">
        <v>5</v>
      </c>
      <c r="G10" s="14">
        <v>8</v>
      </c>
      <c r="H10" s="8">
        <f t="shared" si="0"/>
        <v>13</v>
      </c>
      <c r="I10" s="9">
        <f t="shared" si="1"/>
        <v>0.40625</v>
      </c>
      <c r="J10" s="10" t="s">
        <v>28</v>
      </c>
    </row>
    <row r="11" spans="1:10" ht="15" customHeight="1" x14ac:dyDescent="0.25">
      <c r="A11" s="15" t="s">
        <v>31</v>
      </c>
      <c r="B11" s="12">
        <v>19</v>
      </c>
      <c r="C11" s="12" t="s">
        <v>19</v>
      </c>
      <c r="D11" s="6" t="s">
        <v>20</v>
      </c>
      <c r="E11" s="4" t="s">
        <v>21</v>
      </c>
      <c r="F11" s="14">
        <v>6</v>
      </c>
      <c r="G11" s="14">
        <v>7</v>
      </c>
      <c r="H11" s="8">
        <f t="shared" si="0"/>
        <v>13</v>
      </c>
      <c r="I11" s="9">
        <f t="shared" si="1"/>
        <v>0.40625</v>
      </c>
      <c r="J11" s="10" t="s">
        <v>28</v>
      </c>
    </row>
    <row r="12" spans="1:10" ht="15" customHeight="1" x14ac:dyDescent="0.25">
      <c r="A12" s="11" t="s">
        <v>34</v>
      </c>
      <c r="B12" s="5">
        <v>22</v>
      </c>
      <c r="C12" s="12" t="s">
        <v>19</v>
      </c>
      <c r="D12" s="6" t="s">
        <v>20</v>
      </c>
      <c r="E12" s="4" t="s">
        <v>21</v>
      </c>
      <c r="F12" s="7">
        <v>6</v>
      </c>
      <c r="G12" s="7">
        <v>7</v>
      </c>
      <c r="H12" s="8">
        <f t="shared" si="0"/>
        <v>13</v>
      </c>
      <c r="I12" s="9">
        <f t="shared" si="1"/>
        <v>0.40625</v>
      </c>
      <c r="J12" s="10" t="s">
        <v>28</v>
      </c>
    </row>
    <row r="13" spans="1:10" ht="15" customHeight="1" x14ac:dyDescent="0.25">
      <c r="A13" s="11" t="s">
        <v>32</v>
      </c>
      <c r="B13" s="12">
        <v>29</v>
      </c>
      <c r="C13" s="12" t="s">
        <v>19</v>
      </c>
      <c r="D13" s="6" t="s">
        <v>20</v>
      </c>
      <c r="E13" s="4" t="s">
        <v>21</v>
      </c>
      <c r="F13" s="14">
        <v>4</v>
      </c>
      <c r="G13" s="14">
        <v>7</v>
      </c>
      <c r="H13" s="8">
        <f t="shared" si="0"/>
        <v>11</v>
      </c>
      <c r="I13" s="9">
        <f t="shared" si="1"/>
        <v>0.34375</v>
      </c>
      <c r="J13" s="10" t="s">
        <v>28</v>
      </c>
    </row>
    <row r="14" spans="1:10" ht="15" customHeight="1" x14ac:dyDescent="0.25">
      <c r="A14" s="11" t="s">
        <v>33</v>
      </c>
      <c r="B14" s="12">
        <v>10</v>
      </c>
      <c r="C14" s="12" t="s">
        <v>19</v>
      </c>
      <c r="D14" s="6" t="s">
        <v>20</v>
      </c>
      <c r="E14" s="4" t="s">
        <v>21</v>
      </c>
      <c r="F14" s="14">
        <v>7</v>
      </c>
      <c r="G14" s="14">
        <v>3</v>
      </c>
      <c r="H14" s="8">
        <f t="shared" si="0"/>
        <v>10</v>
      </c>
      <c r="I14" s="9">
        <f t="shared" si="1"/>
        <v>0.3125</v>
      </c>
      <c r="J14" s="10" t="s">
        <v>28</v>
      </c>
    </row>
    <row r="15" spans="1:10" ht="15" customHeight="1" x14ac:dyDescent="0.25">
      <c r="A15" s="16" t="s">
        <v>35</v>
      </c>
      <c r="B15" s="17">
        <v>27</v>
      </c>
      <c r="C15" s="12" t="s">
        <v>19</v>
      </c>
      <c r="D15" s="6" t="s">
        <v>20</v>
      </c>
      <c r="E15" s="4" t="s">
        <v>21</v>
      </c>
      <c r="F15" s="14">
        <v>5</v>
      </c>
      <c r="G15" s="14">
        <v>5</v>
      </c>
      <c r="H15" s="8">
        <f t="shared" si="0"/>
        <v>10</v>
      </c>
      <c r="I15" s="9">
        <f t="shared" si="1"/>
        <v>0.3125</v>
      </c>
      <c r="J15" s="10" t="s">
        <v>28</v>
      </c>
    </row>
    <row r="16" spans="1:10" ht="15" customHeight="1" x14ac:dyDescent="0.25">
      <c r="A16" s="11" t="s">
        <v>36</v>
      </c>
      <c r="B16" s="12">
        <v>11</v>
      </c>
      <c r="C16" s="12" t="s">
        <v>19</v>
      </c>
      <c r="D16" s="6" t="s">
        <v>20</v>
      </c>
      <c r="E16" s="4" t="s">
        <v>21</v>
      </c>
      <c r="F16" s="14">
        <v>5</v>
      </c>
      <c r="G16" s="14">
        <v>5</v>
      </c>
      <c r="H16" s="8">
        <f t="shared" si="0"/>
        <v>10</v>
      </c>
      <c r="I16" s="9">
        <f t="shared" si="1"/>
        <v>0.3125</v>
      </c>
      <c r="J16" s="10" t="s">
        <v>28</v>
      </c>
    </row>
    <row r="17" spans="1:10" ht="15" customHeight="1" x14ac:dyDescent="0.25">
      <c r="A17" s="11" t="s">
        <v>39</v>
      </c>
      <c r="B17" s="12">
        <v>4</v>
      </c>
      <c r="C17" s="12" t="s">
        <v>19</v>
      </c>
      <c r="D17" s="6" t="s">
        <v>20</v>
      </c>
      <c r="E17" s="4" t="s">
        <v>21</v>
      </c>
      <c r="F17" s="14">
        <v>5</v>
      </c>
      <c r="G17" s="14">
        <v>5</v>
      </c>
      <c r="H17" s="8">
        <f t="shared" si="0"/>
        <v>10</v>
      </c>
      <c r="I17" s="9">
        <f t="shared" si="1"/>
        <v>0.3125</v>
      </c>
      <c r="J17" s="10" t="s">
        <v>28</v>
      </c>
    </row>
    <row r="18" spans="1:10" ht="15" customHeight="1" x14ac:dyDescent="0.25">
      <c r="A18" s="20" t="s">
        <v>37</v>
      </c>
      <c r="B18" s="12">
        <v>23</v>
      </c>
      <c r="C18" s="12" t="s">
        <v>19</v>
      </c>
      <c r="D18" s="6" t="s">
        <v>20</v>
      </c>
      <c r="E18" s="4" t="s">
        <v>21</v>
      </c>
      <c r="F18" s="14">
        <v>5</v>
      </c>
      <c r="G18" s="14">
        <v>4</v>
      </c>
      <c r="H18" s="8">
        <f t="shared" si="0"/>
        <v>9</v>
      </c>
      <c r="I18" s="9">
        <f t="shared" si="1"/>
        <v>0.28125</v>
      </c>
      <c r="J18" s="10" t="s">
        <v>28</v>
      </c>
    </row>
    <row r="19" spans="1:10" ht="15" customHeight="1" x14ac:dyDescent="0.25">
      <c r="A19" s="20" t="s">
        <v>38</v>
      </c>
      <c r="B19" s="12">
        <v>7</v>
      </c>
      <c r="C19" s="12" t="s">
        <v>19</v>
      </c>
      <c r="D19" s="6" t="s">
        <v>20</v>
      </c>
      <c r="E19" s="4" t="s">
        <v>21</v>
      </c>
      <c r="F19" s="14">
        <v>4</v>
      </c>
      <c r="G19" s="14">
        <v>5</v>
      </c>
      <c r="H19" s="8">
        <f t="shared" si="0"/>
        <v>9</v>
      </c>
      <c r="I19" s="9">
        <f t="shared" si="1"/>
        <v>0.28125</v>
      </c>
      <c r="J19" s="10" t="s">
        <v>28</v>
      </c>
    </row>
    <row r="20" spans="1:10" ht="15" customHeight="1" x14ac:dyDescent="0.25">
      <c r="A20" s="11" t="s">
        <v>40</v>
      </c>
      <c r="B20" s="12">
        <v>17</v>
      </c>
      <c r="C20" s="12" t="s">
        <v>19</v>
      </c>
      <c r="D20" s="6" t="s">
        <v>20</v>
      </c>
      <c r="E20" s="4" t="s">
        <v>21</v>
      </c>
      <c r="F20" s="14">
        <v>5</v>
      </c>
      <c r="G20" s="14">
        <v>4</v>
      </c>
      <c r="H20" s="8">
        <f t="shared" si="0"/>
        <v>9</v>
      </c>
      <c r="I20" s="9">
        <f t="shared" si="1"/>
        <v>0.28125</v>
      </c>
      <c r="J20" s="10" t="s">
        <v>28</v>
      </c>
    </row>
    <row r="21" spans="1:10" ht="15" customHeight="1" x14ac:dyDescent="0.25">
      <c r="A21" s="11" t="s">
        <v>41</v>
      </c>
      <c r="B21" s="12">
        <v>24</v>
      </c>
      <c r="C21" s="12" t="s">
        <v>19</v>
      </c>
      <c r="D21" s="6" t="s">
        <v>20</v>
      </c>
      <c r="E21" s="4" t="s">
        <v>21</v>
      </c>
      <c r="F21" s="14">
        <v>7</v>
      </c>
      <c r="G21" s="14">
        <v>2</v>
      </c>
      <c r="H21" s="8">
        <f t="shared" si="0"/>
        <v>9</v>
      </c>
      <c r="I21" s="9">
        <f t="shared" si="1"/>
        <v>0.28125</v>
      </c>
      <c r="J21" s="10" t="s">
        <v>28</v>
      </c>
    </row>
    <row r="22" spans="1:10" ht="15" customHeight="1" x14ac:dyDescent="0.25">
      <c r="A22" s="16" t="s">
        <v>42</v>
      </c>
      <c r="B22" s="17">
        <v>18</v>
      </c>
      <c r="C22" s="12" t="s">
        <v>19</v>
      </c>
      <c r="D22" s="6" t="s">
        <v>20</v>
      </c>
      <c r="E22" s="4" t="s">
        <v>21</v>
      </c>
      <c r="F22" s="14">
        <v>8</v>
      </c>
      <c r="G22" s="14">
        <v>1</v>
      </c>
      <c r="H22" s="8">
        <f t="shared" si="0"/>
        <v>9</v>
      </c>
      <c r="I22" s="9">
        <f t="shared" si="1"/>
        <v>0.28125</v>
      </c>
      <c r="J22" s="10" t="s">
        <v>28</v>
      </c>
    </row>
    <row r="23" spans="1:10" ht="15" customHeight="1" x14ac:dyDescent="0.25">
      <c r="A23" s="16" t="s">
        <v>43</v>
      </c>
      <c r="B23" s="17">
        <v>8</v>
      </c>
      <c r="C23" s="12" t="s">
        <v>19</v>
      </c>
      <c r="D23" s="6" t="s">
        <v>20</v>
      </c>
      <c r="E23" s="4" t="s">
        <v>21</v>
      </c>
      <c r="F23" s="14">
        <v>6</v>
      </c>
      <c r="G23" s="14">
        <v>3</v>
      </c>
      <c r="H23" s="8">
        <f t="shared" si="0"/>
        <v>9</v>
      </c>
      <c r="I23" s="9">
        <f t="shared" si="1"/>
        <v>0.28125</v>
      </c>
      <c r="J23" s="10" t="s">
        <v>28</v>
      </c>
    </row>
    <row r="24" spans="1:10" ht="15" customHeight="1" x14ac:dyDescent="0.25">
      <c r="A24" s="16" t="s">
        <v>44</v>
      </c>
      <c r="B24" s="17">
        <v>9</v>
      </c>
      <c r="C24" s="12" t="s">
        <v>19</v>
      </c>
      <c r="D24" s="6" t="s">
        <v>20</v>
      </c>
      <c r="E24" s="4" t="s">
        <v>21</v>
      </c>
      <c r="F24" s="14">
        <v>7</v>
      </c>
      <c r="G24" s="14">
        <v>2</v>
      </c>
      <c r="H24" s="8">
        <f t="shared" si="0"/>
        <v>9</v>
      </c>
      <c r="I24" s="9">
        <f t="shared" si="1"/>
        <v>0.28125</v>
      </c>
      <c r="J24" s="10" t="s">
        <v>28</v>
      </c>
    </row>
    <row r="25" spans="1:10" ht="15" customHeight="1" x14ac:dyDescent="0.25">
      <c r="A25" s="16" t="s">
        <v>48</v>
      </c>
      <c r="B25" s="17">
        <v>14</v>
      </c>
      <c r="C25" s="12" t="s">
        <v>19</v>
      </c>
      <c r="D25" s="6" t="s">
        <v>20</v>
      </c>
      <c r="E25" s="4" t="s">
        <v>21</v>
      </c>
      <c r="F25" s="14">
        <v>5</v>
      </c>
      <c r="G25" s="14">
        <v>4</v>
      </c>
      <c r="H25" s="8">
        <f t="shared" si="0"/>
        <v>9</v>
      </c>
      <c r="I25" s="9">
        <f t="shared" si="1"/>
        <v>0.28125</v>
      </c>
      <c r="J25" s="10" t="s">
        <v>28</v>
      </c>
    </row>
    <row r="26" spans="1:10" ht="15" customHeight="1" x14ac:dyDescent="0.25">
      <c r="A26" s="16" t="s">
        <v>46</v>
      </c>
      <c r="B26" s="17">
        <v>3</v>
      </c>
      <c r="C26" s="12" t="s">
        <v>19</v>
      </c>
      <c r="D26" s="6" t="s">
        <v>20</v>
      </c>
      <c r="E26" s="4" t="s">
        <v>21</v>
      </c>
      <c r="F26" s="14">
        <v>7</v>
      </c>
      <c r="G26" s="14">
        <v>1</v>
      </c>
      <c r="H26" s="8">
        <f t="shared" si="0"/>
        <v>8</v>
      </c>
      <c r="I26" s="9">
        <f t="shared" si="1"/>
        <v>0.25</v>
      </c>
      <c r="J26" s="10" t="s">
        <v>28</v>
      </c>
    </row>
    <row r="27" spans="1:10" ht="15" customHeight="1" x14ac:dyDescent="0.25">
      <c r="A27" s="16" t="s">
        <v>47</v>
      </c>
      <c r="B27" s="17">
        <v>15</v>
      </c>
      <c r="C27" s="18" t="s">
        <v>19</v>
      </c>
      <c r="D27" s="6" t="s">
        <v>20</v>
      </c>
      <c r="E27" s="4" t="s">
        <v>21</v>
      </c>
      <c r="F27" s="14">
        <v>6</v>
      </c>
      <c r="G27" s="14">
        <v>2</v>
      </c>
      <c r="H27" s="8">
        <f t="shared" si="0"/>
        <v>8</v>
      </c>
      <c r="I27" s="9">
        <f t="shared" si="1"/>
        <v>0.25</v>
      </c>
      <c r="J27" s="10" t="s">
        <v>28</v>
      </c>
    </row>
    <row r="28" spans="1:10" ht="15" customHeight="1" x14ac:dyDescent="0.25">
      <c r="A28" s="16" t="s">
        <v>45</v>
      </c>
      <c r="B28" s="17">
        <v>2</v>
      </c>
      <c r="C28" s="18" t="s">
        <v>19</v>
      </c>
      <c r="D28" s="6" t="s">
        <v>20</v>
      </c>
      <c r="E28" s="4" t="s">
        <v>21</v>
      </c>
      <c r="F28" s="14">
        <v>7</v>
      </c>
      <c r="G28" s="14">
        <v>1</v>
      </c>
      <c r="H28" s="8">
        <f t="shared" si="0"/>
        <v>8</v>
      </c>
      <c r="I28" s="9">
        <f t="shared" si="1"/>
        <v>0.25</v>
      </c>
      <c r="J28" s="10" t="s">
        <v>28</v>
      </c>
    </row>
    <row r="29" spans="1:10" ht="15" customHeight="1" x14ac:dyDescent="0.25">
      <c r="A29" s="16" t="s">
        <v>49</v>
      </c>
      <c r="B29" s="17">
        <v>13</v>
      </c>
      <c r="C29" s="18" t="s">
        <v>19</v>
      </c>
      <c r="D29" s="6" t="s">
        <v>20</v>
      </c>
      <c r="E29" s="4" t="s">
        <v>21</v>
      </c>
      <c r="F29" s="14">
        <v>5</v>
      </c>
      <c r="G29" s="14">
        <v>3</v>
      </c>
      <c r="H29" s="8">
        <f t="shared" si="0"/>
        <v>8</v>
      </c>
      <c r="I29" s="9">
        <f t="shared" si="1"/>
        <v>0.25</v>
      </c>
      <c r="J29" s="10" t="s">
        <v>28</v>
      </c>
    </row>
    <row r="30" spans="1:10" ht="15" customHeight="1" x14ac:dyDescent="0.25">
      <c r="A30" s="16" t="s">
        <v>50</v>
      </c>
      <c r="B30" s="17">
        <v>16</v>
      </c>
      <c r="C30" s="18" t="s">
        <v>19</v>
      </c>
      <c r="D30" s="6" t="s">
        <v>20</v>
      </c>
      <c r="E30" s="4" t="s">
        <v>21</v>
      </c>
      <c r="F30" s="14">
        <v>4</v>
      </c>
      <c r="G30" s="14">
        <v>4</v>
      </c>
      <c r="H30" s="8">
        <f t="shared" si="0"/>
        <v>8</v>
      </c>
      <c r="I30" s="9">
        <f t="shared" si="1"/>
        <v>0.25</v>
      </c>
      <c r="J30" s="10" t="s">
        <v>28</v>
      </c>
    </row>
    <row r="31" spans="1:10" ht="15" customHeight="1" x14ac:dyDescent="0.25">
      <c r="A31" s="16" t="s">
        <v>51</v>
      </c>
      <c r="B31" s="17">
        <v>12</v>
      </c>
      <c r="C31" s="18" t="s">
        <v>19</v>
      </c>
      <c r="D31" s="6" t="s">
        <v>20</v>
      </c>
      <c r="E31" s="4" t="s">
        <v>21</v>
      </c>
      <c r="F31" s="14">
        <v>4</v>
      </c>
      <c r="G31" s="14">
        <v>3</v>
      </c>
      <c r="H31" s="8">
        <f t="shared" si="0"/>
        <v>7</v>
      </c>
      <c r="I31" s="9">
        <f t="shared" si="1"/>
        <v>0.21875</v>
      </c>
      <c r="J31" s="10" t="s">
        <v>28</v>
      </c>
    </row>
    <row r="32" spans="1:10" ht="15" customHeight="1" x14ac:dyDescent="0.25">
      <c r="A32" s="16" t="s">
        <v>52</v>
      </c>
      <c r="B32" s="17">
        <v>1</v>
      </c>
      <c r="C32" s="18" t="s">
        <v>19</v>
      </c>
      <c r="D32" s="6" t="s">
        <v>20</v>
      </c>
      <c r="E32" s="4" t="s">
        <v>21</v>
      </c>
      <c r="F32" s="14">
        <v>6</v>
      </c>
      <c r="G32" s="14">
        <v>1</v>
      </c>
      <c r="H32" s="8">
        <f t="shared" si="0"/>
        <v>7</v>
      </c>
      <c r="I32" s="9">
        <f t="shared" si="1"/>
        <v>0.21875</v>
      </c>
      <c r="J32" s="10" t="s">
        <v>28</v>
      </c>
    </row>
    <row r="33" spans="1:10" ht="15" customHeight="1" x14ac:dyDescent="0.25">
      <c r="A33" s="16" t="s">
        <v>53</v>
      </c>
      <c r="B33" s="17">
        <v>5</v>
      </c>
      <c r="C33" s="18" t="s">
        <v>19</v>
      </c>
      <c r="D33" s="6" t="s">
        <v>20</v>
      </c>
      <c r="E33" s="4" t="s">
        <v>21</v>
      </c>
      <c r="F33" s="14">
        <v>5</v>
      </c>
      <c r="G33" s="14">
        <v>2</v>
      </c>
      <c r="H33" s="8">
        <f t="shared" si="0"/>
        <v>7</v>
      </c>
      <c r="I33" s="9">
        <f t="shared" si="1"/>
        <v>0.21875</v>
      </c>
      <c r="J33" s="10" t="s">
        <v>28</v>
      </c>
    </row>
  </sheetData>
  <mergeCells count="2">
    <mergeCell ref="A1:J1"/>
    <mergeCell ref="A3:J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90" zoomScaleNormal="90" workbookViewId="0">
      <selection activeCell="J11" sqref="J11"/>
    </sheetView>
  </sheetViews>
  <sheetFormatPr defaultRowHeight="15" x14ac:dyDescent="0.25"/>
  <cols>
    <col min="1" max="1" width="42.5703125" customWidth="1"/>
    <col min="2" max="2" width="8.42578125" bestFit="1" customWidth="1"/>
    <col min="4" max="4" width="41.85546875" customWidth="1"/>
    <col min="5" max="5" width="31.42578125" customWidth="1"/>
    <col min="6" max="6" width="29.7109375" customWidth="1"/>
    <col min="7" max="7" width="31.5703125" customWidth="1"/>
    <col min="10" max="10" width="12.85546875" bestFit="1" customWidth="1"/>
  </cols>
  <sheetData>
    <row r="1" spans="1:10" ht="22.5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 x14ac:dyDescent="0.25">
      <c r="A3" s="26" t="s">
        <v>8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ht="15" customHeight="1" x14ac:dyDescent="0.25">
      <c r="A4" s="4" t="s">
        <v>54</v>
      </c>
      <c r="B4" s="5">
        <v>27</v>
      </c>
      <c r="C4" s="6" t="s">
        <v>55</v>
      </c>
      <c r="D4" s="6" t="s">
        <v>20</v>
      </c>
      <c r="E4" s="4" t="s">
        <v>21</v>
      </c>
      <c r="F4" s="7">
        <v>10</v>
      </c>
      <c r="G4" s="7">
        <v>14</v>
      </c>
      <c r="H4" s="8">
        <f t="shared" ref="H4:H36" si="0">SUM(F4:G4)</f>
        <v>24</v>
      </c>
      <c r="I4" s="9">
        <f>H4/35</f>
        <v>0.68571428571428572</v>
      </c>
      <c r="J4" s="10" t="s">
        <v>23</v>
      </c>
    </row>
    <row r="5" spans="1:10" ht="15" customHeight="1" x14ac:dyDescent="0.25">
      <c r="A5" s="11" t="s">
        <v>56</v>
      </c>
      <c r="B5" s="12">
        <v>25</v>
      </c>
      <c r="C5" s="12" t="s">
        <v>55</v>
      </c>
      <c r="D5" s="6" t="s">
        <v>20</v>
      </c>
      <c r="E5" s="4" t="s">
        <v>21</v>
      </c>
      <c r="F5" s="14">
        <v>8</v>
      </c>
      <c r="G5" s="14">
        <v>14</v>
      </c>
      <c r="H5" s="8">
        <f t="shared" si="0"/>
        <v>22</v>
      </c>
      <c r="I5" s="9">
        <f t="shared" ref="I5:I36" si="1">H5/35</f>
        <v>0.62857142857142856</v>
      </c>
      <c r="J5" s="10" t="s">
        <v>24</v>
      </c>
    </row>
    <row r="6" spans="1:10" ht="15" customHeight="1" x14ac:dyDescent="0.25">
      <c r="A6" s="4" t="s">
        <v>57</v>
      </c>
      <c r="B6" s="5">
        <v>28</v>
      </c>
      <c r="C6" s="6" t="s">
        <v>55</v>
      </c>
      <c r="D6" s="6" t="s">
        <v>20</v>
      </c>
      <c r="E6" s="4" t="s">
        <v>21</v>
      </c>
      <c r="F6" s="7">
        <v>6</v>
      </c>
      <c r="G6" s="7">
        <v>15</v>
      </c>
      <c r="H6" s="8">
        <f t="shared" si="0"/>
        <v>21</v>
      </c>
      <c r="I6" s="9">
        <f t="shared" si="1"/>
        <v>0.6</v>
      </c>
      <c r="J6" s="10" t="s">
        <v>24</v>
      </c>
    </row>
    <row r="7" spans="1:10" ht="15" customHeight="1" x14ac:dyDescent="0.25">
      <c r="A7" s="4" t="s">
        <v>58</v>
      </c>
      <c r="B7" s="5">
        <v>31</v>
      </c>
      <c r="C7" s="6" t="s">
        <v>59</v>
      </c>
      <c r="D7" s="6" t="s">
        <v>20</v>
      </c>
      <c r="E7" s="4" t="s">
        <v>21</v>
      </c>
      <c r="F7" s="7">
        <v>6</v>
      </c>
      <c r="G7" s="7">
        <v>15</v>
      </c>
      <c r="H7" s="8">
        <f t="shared" si="0"/>
        <v>21</v>
      </c>
      <c r="I7" s="9">
        <f t="shared" si="1"/>
        <v>0.6</v>
      </c>
      <c r="J7" s="10" t="s">
        <v>24</v>
      </c>
    </row>
    <row r="8" spans="1:10" ht="15" customHeight="1" x14ac:dyDescent="0.25">
      <c r="A8" s="11" t="s">
        <v>60</v>
      </c>
      <c r="B8" s="12">
        <v>11</v>
      </c>
      <c r="C8" s="12" t="s">
        <v>55</v>
      </c>
      <c r="D8" s="6" t="s">
        <v>20</v>
      </c>
      <c r="E8" s="4" t="s">
        <v>21</v>
      </c>
      <c r="F8" s="14">
        <v>9</v>
      </c>
      <c r="G8" s="14">
        <v>10</v>
      </c>
      <c r="H8" s="8">
        <f t="shared" si="0"/>
        <v>19</v>
      </c>
      <c r="I8" s="9">
        <f t="shared" si="1"/>
        <v>0.54285714285714282</v>
      </c>
      <c r="J8" s="10" t="s">
        <v>24</v>
      </c>
    </row>
    <row r="9" spans="1:10" ht="15" customHeight="1" x14ac:dyDescent="0.25">
      <c r="A9" s="11" t="s">
        <v>81</v>
      </c>
      <c r="B9" s="12">
        <v>29</v>
      </c>
      <c r="C9" s="12" t="s">
        <v>59</v>
      </c>
      <c r="D9" s="6" t="s">
        <v>20</v>
      </c>
      <c r="E9" s="4" t="s">
        <v>21</v>
      </c>
      <c r="F9" s="14">
        <v>9</v>
      </c>
      <c r="G9" s="14">
        <v>10</v>
      </c>
      <c r="H9" s="8">
        <f t="shared" si="0"/>
        <v>19</v>
      </c>
      <c r="I9" s="9">
        <f t="shared" si="1"/>
        <v>0.54285714285714282</v>
      </c>
      <c r="J9" s="10" t="s">
        <v>24</v>
      </c>
    </row>
    <row r="10" spans="1:10" ht="15" customHeight="1" x14ac:dyDescent="0.25">
      <c r="A10" s="11" t="s">
        <v>61</v>
      </c>
      <c r="B10" s="12">
        <v>32</v>
      </c>
      <c r="C10" s="12" t="s">
        <v>59</v>
      </c>
      <c r="D10" s="6" t="s">
        <v>20</v>
      </c>
      <c r="E10" s="4" t="s">
        <v>21</v>
      </c>
      <c r="F10" s="14">
        <v>6</v>
      </c>
      <c r="G10" s="14">
        <v>12</v>
      </c>
      <c r="H10" s="8">
        <f t="shared" si="0"/>
        <v>18</v>
      </c>
      <c r="I10" s="9">
        <f t="shared" si="1"/>
        <v>0.51428571428571423</v>
      </c>
      <c r="J10" s="10" t="s">
        <v>24</v>
      </c>
    </row>
    <row r="11" spans="1:10" ht="15" customHeight="1" x14ac:dyDescent="0.25">
      <c r="A11" s="15" t="s">
        <v>62</v>
      </c>
      <c r="B11" s="12">
        <v>26</v>
      </c>
      <c r="C11" s="12" t="s">
        <v>55</v>
      </c>
      <c r="D11" s="6" t="s">
        <v>20</v>
      </c>
      <c r="E11" s="4" t="s">
        <v>21</v>
      </c>
      <c r="F11" s="14">
        <v>7</v>
      </c>
      <c r="G11" s="14">
        <v>11</v>
      </c>
      <c r="H11" s="8">
        <f t="shared" si="0"/>
        <v>18</v>
      </c>
      <c r="I11" s="9">
        <f t="shared" si="1"/>
        <v>0.51428571428571423</v>
      </c>
      <c r="J11" s="10" t="s">
        <v>24</v>
      </c>
    </row>
    <row r="12" spans="1:10" ht="15" customHeight="1" x14ac:dyDescent="0.25">
      <c r="A12" s="4" t="s">
        <v>63</v>
      </c>
      <c r="B12" s="5">
        <v>10</v>
      </c>
      <c r="C12" s="6" t="s">
        <v>59</v>
      </c>
      <c r="D12" s="6" t="s">
        <v>20</v>
      </c>
      <c r="E12" s="4" t="s">
        <v>21</v>
      </c>
      <c r="F12" s="7">
        <v>8</v>
      </c>
      <c r="G12" s="7">
        <v>9</v>
      </c>
      <c r="H12" s="8">
        <f t="shared" si="0"/>
        <v>17</v>
      </c>
      <c r="I12" s="9">
        <f t="shared" si="1"/>
        <v>0.48571428571428571</v>
      </c>
      <c r="J12" s="10" t="s">
        <v>28</v>
      </c>
    </row>
    <row r="13" spans="1:10" ht="15" customHeight="1" x14ac:dyDescent="0.25">
      <c r="A13" s="11" t="s">
        <v>64</v>
      </c>
      <c r="B13" s="12">
        <v>33</v>
      </c>
      <c r="C13" s="12" t="s">
        <v>59</v>
      </c>
      <c r="D13" s="6" t="s">
        <v>20</v>
      </c>
      <c r="E13" s="4" t="s">
        <v>21</v>
      </c>
      <c r="F13" s="14">
        <v>5</v>
      </c>
      <c r="G13" s="14">
        <v>12</v>
      </c>
      <c r="H13" s="8">
        <f t="shared" si="0"/>
        <v>17</v>
      </c>
      <c r="I13" s="9">
        <f t="shared" si="1"/>
        <v>0.48571428571428571</v>
      </c>
      <c r="J13" s="10" t="s">
        <v>28</v>
      </c>
    </row>
    <row r="14" spans="1:10" ht="15" customHeight="1" x14ac:dyDescent="0.25">
      <c r="A14" s="15" t="s">
        <v>65</v>
      </c>
      <c r="B14" s="12">
        <v>6</v>
      </c>
      <c r="C14" s="12" t="s">
        <v>59</v>
      </c>
      <c r="D14" s="6" t="s">
        <v>20</v>
      </c>
      <c r="E14" s="4" t="s">
        <v>21</v>
      </c>
      <c r="F14" s="14">
        <v>9</v>
      </c>
      <c r="G14" s="14">
        <v>8</v>
      </c>
      <c r="H14" s="8">
        <f t="shared" si="0"/>
        <v>17</v>
      </c>
      <c r="I14" s="9">
        <f t="shared" si="1"/>
        <v>0.48571428571428571</v>
      </c>
      <c r="J14" s="10" t="s">
        <v>28</v>
      </c>
    </row>
    <row r="15" spans="1:10" ht="15" customHeight="1" x14ac:dyDescent="0.25">
      <c r="A15" s="16" t="s">
        <v>66</v>
      </c>
      <c r="B15" s="17">
        <v>30</v>
      </c>
      <c r="C15" s="18" t="s">
        <v>55</v>
      </c>
      <c r="D15" s="6" t="s">
        <v>20</v>
      </c>
      <c r="E15" s="4" t="s">
        <v>21</v>
      </c>
      <c r="F15" s="14">
        <v>5</v>
      </c>
      <c r="G15" s="14">
        <v>12</v>
      </c>
      <c r="H15" s="8">
        <f t="shared" si="0"/>
        <v>17</v>
      </c>
      <c r="I15" s="9">
        <f t="shared" si="1"/>
        <v>0.48571428571428571</v>
      </c>
      <c r="J15" s="10" t="s">
        <v>28</v>
      </c>
    </row>
    <row r="16" spans="1:10" ht="15" customHeight="1" x14ac:dyDescent="0.25">
      <c r="A16" s="11" t="s">
        <v>67</v>
      </c>
      <c r="B16" s="12">
        <v>14</v>
      </c>
      <c r="C16" s="12" t="s">
        <v>55</v>
      </c>
      <c r="D16" s="6" t="s">
        <v>20</v>
      </c>
      <c r="E16" s="4" t="s">
        <v>21</v>
      </c>
      <c r="F16" s="14">
        <v>6</v>
      </c>
      <c r="G16" s="14">
        <v>11</v>
      </c>
      <c r="H16" s="8">
        <f t="shared" si="0"/>
        <v>17</v>
      </c>
      <c r="I16" s="9">
        <f t="shared" si="1"/>
        <v>0.48571428571428571</v>
      </c>
      <c r="J16" s="10" t="s">
        <v>28</v>
      </c>
    </row>
    <row r="17" spans="1:10" ht="15" customHeight="1" x14ac:dyDescent="0.25">
      <c r="A17" s="15" t="s">
        <v>68</v>
      </c>
      <c r="B17" s="12">
        <v>23</v>
      </c>
      <c r="C17" s="12" t="s">
        <v>55</v>
      </c>
      <c r="D17" s="6" t="s">
        <v>20</v>
      </c>
      <c r="E17" s="4" t="s">
        <v>21</v>
      </c>
      <c r="F17" s="14">
        <v>7</v>
      </c>
      <c r="G17" s="14">
        <v>10</v>
      </c>
      <c r="H17" s="8">
        <f t="shared" si="0"/>
        <v>17</v>
      </c>
      <c r="I17" s="9">
        <f t="shared" si="1"/>
        <v>0.48571428571428571</v>
      </c>
      <c r="J17" s="10" t="s">
        <v>28</v>
      </c>
    </row>
    <row r="18" spans="1:10" ht="15" customHeight="1" x14ac:dyDescent="0.25">
      <c r="A18" s="20" t="s">
        <v>69</v>
      </c>
      <c r="B18" s="12">
        <v>5</v>
      </c>
      <c r="C18" s="21" t="s">
        <v>59</v>
      </c>
      <c r="D18" s="6" t="s">
        <v>20</v>
      </c>
      <c r="E18" s="4" t="s">
        <v>21</v>
      </c>
      <c r="F18" s="14">
        <v>8</v>
      </c>
      <c r="G18" s="14">
        <v>8</v>
      </c>
      <c r="H18" s="8">
        <f t="shared" si="0"/>
        <v>16</v>
      </c>
      <c r="I18" s="9">
        <f t="shared" si="1"/>
        <v>0.45714285714285713</v>
      </c>
      <c r="J18" s="10" t="s">
        <v>28</v>
      </c>
    </row>
    <row r="19" spans="1:10" ht="15" customHeight="1" x14ac:dyDescent="0.25">
      <c r="A19" s="20" t="s">
        <v>70</v>
      </c>
      <c r="B19" s="12">
        <v>17</v>
      </c>
      <c r="C19" s="12" t="s">
        <v>55</v>
      </c>
      <c r="D19" s="6" t="s">
        <v>20</v>
      </c>
      <c r="E19" s="4" t="s">
        <v>21</v>
      </c>
      <c r="F19" s="14">
        <v>11</v>
      </c>
      <c r="G19" s="14">
        <v>5</v>
      </c>
      <c r="H19" s="8">
        <f t="shared" si="0"/>
        <v>16</v>
      </c>
      <c r="I19" s="9">
        <f t="shared" si="1"/>
        <v>0.45714285714285713</v>
      </c>
      <c r="J19" s="10" t="s">
        <v>28</v>
      </c>
    </row>
    <row r="20" spans="1:10" ht="15" customHeight="1" x14ac:dyDescent="0.25">
      <c r="A20" s="11" t="s">
        <v>71</v>
      </c>
      <c r="B20" s="12">
        <v>19</v>
      </c>
      <c r="C20" s="21" t="s">
        <v>55</v>
      </c>
      <c r="D20" s="6" t="s">
        <v>20</v>
      </c>
      <c r="E20" s="4" t="s">
        <v>21</v>
      </c>
      <c r="F20" s="14">
        <v>6</v>
      </c>
      <c r="G20" s="14">
        <v>9</v>
      </c>
      <c r="H20" s="8">
        <f t="shared" si="0"/>
        <v>15</v>
      </c>
      <c r="I20" s="9">
        <f t="shared" si="1"/>
        <v>0.42857142857142855</v>
      </c>
      <c r="J20" s="10" t="s">
        <v>28</v>
      </c>
    </row>
    <row r="21" spans="1:10" ht="15" customHeight="1" x14ac:dyDescent="0.25">
      <c r="A21" s="11" t="s">
        <v>72</v>
      </c>
      <c r="B21" s="12">
        <v>13</v>
      </c>
      <c r="C21" s="21" t="s">
        <v>55</v>
      </c>
      <c r="D21" s="6" t="s">
        <v>20</v>
      </c>
      <c r="E21" s="4" t="s">
        <v>21</v>
      </c>
      <c r="F21" s="14">
        <v>7</v>
      </c>
      <c r="G21" s="14">
        <v>8</v>
      </c>
      <c r="H21" s="8">
        <f t="shared" si="0"/>
        <v>15</v>
      </c>
      <c r="I21" s="9">
        <f t="shared" si="1"/>
        <v>0.42857142857142855</v>
      </c>
      <c r="J21" s="10" t="s">
        <v>28</v>
      </c>
    </row>
    <row r="22" spans="1:10" ht="15" customHeight="1" x14ac:dyDescent="0.25">
      <c r="A22" s="16" t="s">
        <v>73</v>
      </c>
      <c r="B22" s="17">
        <v>4</v>
      </c>
      <c r="C22" s="18" t="s">
        <v>59</v>
      </c>
      <c r="D22" s="6" t="s">
        <v>20</v>
      </c>
      <c r="E22" s="4" t="s">
        <v>21</v>
      </c>
      <c r="F22" s="14">
        <v>5</v>
      </c>
      <c r="G22" s="14">
        <v>10</v>
      </c>
      <c r="H22" s="8">
        <f t="shared" si="0"/>
        <v>15</v>
      </c>
      <c r="I22" s="9">
        <f t="shared" si="1"/>
        <v>0.42857142857142855</v>
      </c>
      <c r="J22" s="10" t="s">
        <v>28</v>
      </c>
    </row>
    <row r="23" spans="1:10" ht="15" customHeight="1" x14ac:dyDescent="0.25">
      <c r="A23" s="16" t="s">
        <v>74</v>
      </c>
      <c r="B23" s="17">
        <v>9</v>
      </c>
      <c r="C23" s="18" t="s">
        <v>55</v>
      </c>
      <c r="D23" s="6" t="s">
        <v>20</v>
      </c>
      <c r="E23" s="4" t="s">
        <v>21</v>
      </c>
      <c r="F23" s="14">
        <v>6</v>
      </c>
      <c r="G23" s="14">
        <v>8</v>
      </c>
      <c r="H23" s="8">
        <f t="shared" si="0"/>
        <v>14</v>
      </c>
      <c r="I23" s="9">
        <f t="shared" si="1"/>
        <v>0.4</v>
      </c>
      <c r="J23" s="10" t="s">
        <v>28</v>
      </c>
    </row>
    <row r="24" spans="1:10" ht="15" customHeight="1" x14ac:dyDescent="0.25">
      <c r="A24" s="16" t="s">
        <v>75</v>
      </c>
      <c r="B24" s="17">
        <v>18</v>
      </c>
      <c r="C24" s="18" t="s">
        <v>55</v>
      </c>
      <c r="D24" s="6" t="s">
        <v>20</v>
      </c>
      <c r="E24" s="4" t="s">
        <v>21</v>
      </c>
      <c r="F24" s="14">
        <v>6</v>
      </c>
      <c r="G24" s="14">
        <v>8</v>
      </c>
      <c r="H24" s="8">
        <f t="shared" si="0"/>
        <v>14</v>
      </c>
      <c r="I24" s="9">
        <f t="shared" si="1"/>
        <v>0.4</v>
      </c>
      <c r="J24" s="10" t="s">
        <v>28</v>
      </c>
    </row>
    <row r="25" spans="1:10" ht="15" customHeight="1" x14ac:dyDescent="0.25">
      <c r="A25" s="16" t="s">
        <v>76</v>
      </c>
      <c r="B25" s="17">
        <v>8</v>
      </c>
      <c r="C25" s="18" t="s">
        <v>55</v>
      </c>
      <c r="D25" s="6" t="s">
        <v>20</v>
      </c>
      <c r="E25" s="4" t="s">
        <v>21</v>
      </c>
      <c r="F25" s="14">
        <v>5</v>
      </c>
      <c r="G25" s="14">
        <v>9</v>
      </c>
      <c r="H25" s="8">
        <f t="shared" si="0"/>
        <v>14</v>
      </c>
      <c r="I25" s="9">
        <f t="shared" si="1"/>
        <v>0.4</v>
      </c>
      <c r="J25" s="10" t="s">
        <v>28</v>
      </c>
    </row>
    <row r="26" spans="1:10" ht="15" customHeight="1" x14ac:dyDescent="0.25">
      <c r="A26" s="16" t="s">
        <v>77</v>
      </c>
      <c r="B26" s="17">
        <v>24</v>
      </c>
      <c r="C26" s="18" t="s">
        <v>59</v>
      </c>
      <c r="D26" s="6" t="s">
        <v>20</v>
      </c>
      <c r="E26" s="4" t="s">
        <v>21</v>
      </c>
      <c r="F26" s="14">
        <v>6</v>
      </c>
      <c r="G26" s="14">
        <v>8</v>
      </c>
      <c r="H26" s="8">
        <f t="shared" si="0"/>
        <v>14</v>
      </c>
      <c r="I26" s="9">
        <f t="shared" si="1"/>
        <v>0.4</v>
      </c>
      <c r="J26" s="10" t="s">
        <v>28</v>
      </c>
    </row>
    <row r="27" spans="1:10" ht="15" customHeight="1" x14ac:dyDescent="0.25">
      <c r="A27" s="16" t="s">
        <v>78</v>
      </c>
      <c r="B27" s="17">
        <v>22</v>
      </c>
      <c r="C27" s="18" t="s">
        <v>59</v>
      </c>
      <c r="D27" s="6" t="s">
        <v>20</v>
      </c>
      <c r="E27" s="4" t="s">
        <v>21</v>
      </c>
      <c r="F27" s="14">
        <v>8</v>
      </c>
      <c r="G27" s="14">
        <v>5</v>
      </c>
      <c r="H27" s="8">
        <f t="shared" si="0"/>
        <v>13</v>
      </c>
      <c r="I27" s="9">
        <f t="shared" si="1"/>
        <v>0.37142857142857144</v>
      </c>
      <c r="J27" s="10" t="s">
        <v>28</v>
      </c>
    </row>
    <row r="28" spans="1:10" ht="15" customHeight="1" x14ac:dyDescent="0.25">
      <c r="A28" s="16" t="s">
        <v>79</v>
      </c>
      <c r="B28" s="17">
        <v>16</v>
      </c>
      <c r="C28" s="18" t="s">
        <v>59</v>
      </c>
      <c r="D28" s="6" t="s">
        <v>20</v>
      </c>
      <c r="E28" s="4" t="s">
        <v>21</v>
      </c>
      <c r="F28" s="14">
        <v>7</v>
      </c>
      <c r="G28" s="14">
        <v>5</v>
      </c>
      <c r="H28" s="8">
        <f t="shared" si="0"/>
        <v>12</v>
      </c>
      <c r="I28" s="9">
        <f t="shared" si="1"/>
        <v>0.34285714285714286</v>
      </c>
      <c r="J28" s="10" t="s">
        <v>28</v>
      </c>
    </row>
    <row r="29" spans="1:10" ht="15" customHeight="1" x14ac:dyDescent="0.25">
      <c r="A29" s="16" t="s">
        <v>80</v>
      </c>
      <c r="B29" s="17">
        <v>21</v>
      </c>
      <c r="C29" s="18" t="s">
        <v>59</v>
      </c>
      <c r="D29" s="6" t="s">
        <v>20</v>
      </c>
      <c r="E29" s="4" t="s">
        <v>21</v>
      </c>
      <c r="F29" s="14">
        <v>7</v>
      </c>
      <c r="G29" s="14">
        <v>5</v>
      </c>
      <c r="H29" s="8">
        <f t="shared" si="0"/>
        <v>12</v>
      </c>
      <c r="I29" s="9">
        <f t="shared" si="1"/>
        <v>0.34285714285714286</v>
      </c>
      <c r="J29" s="10" t="s">
        <v>28</v>
      </c>
    </row>
    <row r="30" spans="1:10" ht="15" customHeight="1" x14ac:dyDescent="0.25">
      <c r="A30" s="16" t="s">
        <v>82</v>
      </c>
      <c r="B30" s="17">
        <v>20</v>
      </c>
      <c r="C30" s="18" t="s">
        <v>59</v>
      </c>
      <c r="D30" s="6" t="s">
        <v>20</v>
      </c>
      <c r="E30" s="4" t="s">
        <v>21</v>
      </c>
      <c r="F30" s="14">
        <v>6</v>
      </c>
      <c r="G30" s="14">
        <v>6</v>
      </c>
      <c r="H30" s="8">
        <f t="shared" si="0"/>
        <v>12</v>
      </c>
      <c r="I30" s="9">
        <f t="shared" si="1"/>
        <v>0.34285714285714286</v>
      </c>
      <c r="J30" s="10" t="s">
        <v>28</v>
      </c>
    </row>
    <row r="31" spans="1:10" ht="15" customHeight="1" x14ac:dyDescent="0.25">
      <c r="A31" s="16" t="s">
        <v>83</v>
      </c>
      <c r="B31" s="17">
        <v>1</v>
      </c>
      <c r="C31" s="18" t="s">
        <v>59</v>
      </c>
      <c r="D31" s="6" t="s">
        <v>20</v>
      </c>
      <c r="E31" s="4" t="s">
        <v>21</v>
      </c>
      <c r="F31" s="14">
        <v>7</v>
      </c>
      <c r="G31" s="14">
        <v>5</v>
      </c>
      <c r="H31" s="8">
        <f t="shared" si="0"/>
        <v>12</v>
      </c>
      <c r="I31" s="9">
        <f t="shared" si="1"/>
        <v>0.34285714285714286</v>
      </c>
      <c r="J31" s="10" t="s">
        <v>28</v>
      </c>
    </row>
    <row r="32" spans="1:10" ht="15" customHeight="1" x14ac:dyDescent="0.25">
      <c r="A32" s="16" t="s">
        <v>84</v>
      </c>
      <c r="B32" s="17">
        <v>12</v>
      </c>
      <c r="C32" s="18" t="s">
        <v>59</v>
      </c>
      <c r="D32" s="6" t="s">
        <v>20</v>
      </c>
      <c r="E32" s="4" t="s">
        <v>21</v>
      </c>
      <c r="F32" s="14">
        <v>6</v>
      </c>
      <c r="G32" s="14">
        <v>6</v>
      </c>
      <c r="H32" s="8">
        <f t="shared" si="0"/>
        <v>12</v>
      </c>
      <c r="I32" s="9">
        <f t="shared" si="1"/>
        <v>0.34285714285714286</v>
      </c>
      <c r="J32" s="10" t="s">
        <v>28</v>
      </c>
    </row>
    <row r="33" spans="1:10" ht="15" customHeight="1" x14ac:dyDescent="0.25">
      <c r="A33" s="16" t="s">
        <v>85</v>
      </c>
      <c r="B33" s="17">
        <v>15</v>
      </c>
      <c r="C33" s="18" t="s">
        <v>59</v>
      </c>
      <c r="D33" s="6" t="s">
        <v>20</v>
      </c>
      <c r="E33" s="4" t="s">
        <v>21</v>
      </c>
      <c r="F33" s="14">
        <v>6</v>
      </c>
      <c r="G33" s="14">
        <v>5</v>
      </c>
      <c r="H33" s="8">
        <f t="shared" si="0"/>
        <v>11</v>
      </c>
      <c r="I33" s="9">
        <f t="shared" si="1"/>
        <v>0.31428571428571428</v>
      </c>
      <c r="J33" s="10" t="s">
        <v>28</v>
      </c>
    </row>
    <row r="34" spans="1:10" ht="15.75" x14ac:dyDescent="0.25">
      <c r="A34" s="16" t="s">
        <v>86</v>
      </c>
      <c r="B34" s="23">
        <v>2</v>
      </c>
      <c r="C34" s="24" t="s">
        <v>55</v>
      </c>
      <c r="D34" s="6" t="s">
        <v>20</v>
      </c>
      <c r="E34" s="4" t="s">
        <v>21</v>
      </c>
      <c r="F34" s="12">
        <v>5</v>
      </c>
      <c r="G34" s="12">
        <v>5</v>
      </c>
      <c r="H34" s="8">
        <f t="shared" si="0"/>
        <v>10</v>
      </c>
      <c r="I34" s="9">
        <f t="shared" si="1"/>
        <v>0.2857142857142857</v>
      </c>
      <c r="J34" s="10" t="s">
        <v>28</v>
      </c>
    </row>
    <row r="35" spans="1:10" ht="15.75" x14ac:dyDescent="0.25">
      <c r="A35" s="16" t="s">
        <v>87</v>
      </c>
      <c r="B35" s="23">
        <v>7</v>
      </c>
      <c r="C35" s="24" t="s">
        <v>59</v>
      </c>
      <c r="D35" s="6" t="s">
        <v>20</v>
      </c>
      <c r="E35" s="4" t="s">
        <v>21</v>
      </c>
      <c r="F35" s="12">
        <v>5</v>
      </c>
      <c r="G35" s="12">
        <v>4</v>
      </c>
      <c r="H35" s="8">
        <f t="shared" si="0"/>
        <v>9</v>
      </c>
      <c r="I35" s="9">
        <f t="shared" si="1"/>
        <v>0.25714285714285712</v>
      </c>
      <c r="J35" s="10" t="s">
        <v>28</v>
      </c>
    </row>
    <row r="36" spans="1:10" ht="15.75" x14ac:dyDescent="0.25">
      <c r="A36" s="16" t="s">
        <v>88</v>
      </c>
      <c r="B36" s="23">
        <v>3</v>
      </c>
      <c r="C36" s="24" t="s">
        <v>59</v>
      </c>
      <c r="D36" s="6" t="s">
        <v>20</v>
      </c>
      <c r="E36" s="4" t="s">
        <v>21</v>
      </c>
      <c r="F36" s="12">
        <v>5</v>
      </c>
      <c r="G36" s="12">
        <v>3</v>
      </c>
      <c r="H36" s="8">
        <f t="shared" si="0"/>
        <v>8</v>
      </c>
      <c r="I36" s="9">
        <f t="shared" si="1"/>
        <v>0.22857142857142856</v>
      </c>
      <c r="J36" s="10" t="s">
        <v>28</v>
      </c>
    </row>
  </sheetData>
  <mergeCells count="2">
    <mergeCell ref="A1:J1"/>
    <mergeCell ref="A3:J3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G10" sqref="G10"/>
    </sheetView>
  </sheetViews>
  <sheetFormatPr defaultRowHeight="15" x14ac:dyDescent="0.25"/>
  <cols>
    <col min="1" max="1" width="40" customWidth="1"/>
    <col min="2" max="2" width="8.42578125" bestFit="1" customWidth="1"/>
    <col min="4" max="4" width="39.140625" customWidth="1"/>
    <col min="5" max="5" width="29" customWidth="1"/>
    <col min="6" max="6" width="30.140625" customWidth="1"/>
    <col min="7" max="7" width="34.7109375" customWidth="1"/>
    <col min="10" max="10" width="12.85546875" bestFit="1" customWidth="1"/>
  </cols>
  <sheetData>
    <row r="1" spans="1:10" ht="22.5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 x14ac:dyDescent="0.25">
      <c r="A3" s="26" t="s">
        <v>9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ht="15" customHeight="1" x14ac:dyDescent="0.25">
      <c r="A4" s="4" t="s">
        <v>89</v>
      </c>
      <c r="B4" s="5">
        <v>23</v>
      </c>
      <c r="C4" s="6" t="s">
        <v>90</v>
      </c>
      <c r="D4" s="6" t="s">
        <v>20</v>
      </c>
      <c r="E4" s="4" t="s">
        <v>21</v>
      </c>
      <c r="F4" s="7">
        <v>12</v>
      </c>
      <c r="G4" s="7">
        <v>19</v>
      </c>
      <c r="H4" s="8">
        <f t="shared" ref="H4:H33" si="0">SUM(F4:G4)</f>
        <v>31</v>
      </c>
      <c r="I4" s="9">
        <f>H4/48</f>
        <v>0.64583333333333337</v>
      </c>
      <c r="J4" s="10" t="s">
        <v>23</v>
      </c>
    </row>
    <row r="5" spans="1:10" ht="15" customHeight="1" x14ac:dyDescent="0.25">
      <c r="A5" s="11" t="s">
        <v>91</v>
      </c>
      <c r="B5" s="12">
        <v>21</v>
      </c>
      <c r="C5" s="6" t="s">
        <v>90</v>
      </c>
      <c r="D5" s="6" t="s">
        <v>20</v>
      </c>
      <c r="E5" s="4" t="s">
        <v>21</v>
      </c>
      <c r="F5" s="14">
        <v>10</v>
      </c>
      <c r="G5" s="14">
        <v>15</v>
      </c>
      <c r="H5" s="8">
        <f t="shared" si="0"/>
        <v>25</v>
      </c>
      <c r="I5" s="9">
        <f t="shared" ref="I5:I33" si="1">H5/48</f>
        <v>0.52083333333333337</v>
      </c>
      <c r="J5" s="10" t="s">
        <v>24</v>
      </c>
    </row>
    <row r="6" spans="1:10" ht="15" customHeight="1" x14ac:dyDescent="0.25">
      <c r="A6" s="4" t="s">
        <v>92</v>
      </c>
      <c r="B6" s="5">
        <v>15</v>
      </c>
      <c r="C6" s="6" t="s">
        <v>90</v>
      </c>
      <c r="D6" s="6" t="s">
        <v>20</v>
      </c>
      <c r="E6" s="4" t="s">
        <v>21</v>
      </c>
      <c r="F6" s="7">
        <v>11</v>
      </c>
      <c r="G6" s="7">
        <v>13</v>
      </c>
      <c r="H6" s="8">
        <f t="shared" si="0"/>
        <v>24</v>
      </c>
      <c r="I6" s="9">
        <f t="shared" si="1"/>
        <v>0.5</v>
      </c>
      <c r="J6" s="10" t="s">
        <v>24</v>
      </c>
    </row>
    <row r="7" spans="1:10" ht="15" customHeight="1" x14ac:dyDescent="0.25">
      <c r="A7" s="4" t="s">
        <v>93</v>
      </c>
      <c r="B7" s="5">
        <v>8</v>
      </c>
      <c r="C7" s="6" t="s">
        <v>90</v>
      </c>
      <c r="D7" s="6" t="s">
        <v>20</v>
      </c>
      <c r="E7" s="4" t="s">
        <v>21</v>
      </c>
      <c r="F7" s="7">
        <v>12</v>
      </c>
      <c r="G7" s="7">
        <v>12</v>
      </c>
      <c r="H7" s="8">
        <f t="shared" si="0"/>
        <v>24</v>
      </c>
      <c r="I7" s="9">
        <f t="shared" si="1"/>
        <v>0.5</v>
      </c>
      <c r="J7" s="10" t="s">
        <v>24</v>
      </c>
    </row>
    <row r="8" spans="1:10" ht="15" customHeight="1" x14ac:dyDescent="0.25">
      <c r="A8" s="11" t="s">
        <v>94</v>
      </c>
      <c r="B8" s="12">
        <v>25</v>
      </c>
      <c r="C8" s="6" t="s">
        <v>90</v>
      </c>
      <c r="D8" s="6" t="s">
        <v>20</v>
      </c>
      <c r="E8" s="4" t="s">
        <v>21</v>
      </c>
      <c r="F8" s="14">
        <v>10</v>
      </c>
      <c r="G8" s="14">
        <v>12</v>
      </c>
      <c r="H8" s="8">
        <f t="shared" si="0"/>
        <v>22</v>
      </c>
      <c r="I8" s="9">
        <f t="shared" si="1"/>
        <v>0.45833333333333331</v>
      </c>
      <c r="J8" s="10" t="s">
        <v>28</v>
      </c>
    </row>
    <row r="9" spans="1:10" ht="15" customHeight="1" x14ac:dyDescent="0.25">
      <c r="A9" s="11" t="s">
        <v>95</v>
      </c>
      <c r="B9" s="12">
        <v>16</v>
      </c>
      <c r="C9" s="6" t="s">
        <v>90</v>
      </c>
      <c r="D9" s="6" t="s">
        <v>20</v>
      </c>
      <c r="E9" s="4" t="s">
        <v>21</v>
      </c>
      <c r="F9" s="14">
        <v>13</v>
      </c>
      <c r="G9" s="14">
        <v>9</v>
      </c>
      <c r="H9" s="8">
        <f t="shared" si="0"/>
        <v>22</v>
      </c>
      <c r="I9" s="9">
        <f t="shared" si="1"/>
        <v>0.45833333333333331</v>
      </c>
      <c r="J9" s="10" t="s">
        <v>28</v>
      </c>
    </row>
    <row r="10" spans="1:10" ht="15" customHeight="1" x14ac:dyDescent="0.25">
      <c r="A10" s="11" t="s">
        <v>96</v>
      </c>
      <c r="B10" s="12">
        <v>11</v>
      </c>
      <c r="C10" s="6" t="s">
        <v>90</v>
      </c>
      <c r="D10" s="6" t="s">
        <v>20</v>
      </c>
      <c r="E10" s="4" t="s">
        <v>21</v>
      </c>
      <c r="F10" s="14">
        <v>11</v>
      </c>
      <c r="G10" s="14">
        <v>10</v>
      </c>
      <c r="H10" s="8">
        <f t="shared" si="0"/>
        <v>21</v>
      </c>
      <c r="I10" s="9">
        <f t="shared" si="1"/>
        <v>0.4375</v>
      </c>
      <c r="J10" s="10" t="s">
        <v>28</v>
      </c>
    </row>
    <row r="11" spans="1:10" ht="15" customHeight="1" x14ac:dyDescent="0.25">
      <c r="A11" s="15" t="s">
        <v>97</v>
      </c>
      <c r="B11" s="12">
        <v>18</v>
      </c>
      <c r="C11" s="6" t="s">
        <v>90</v>
      </c>
      <c r="D11" s="6" t="s">
        <v>20</v>
      </c>
      <c r="E11" s="4" t="s">
        <v>21</v>
      </c>
      <c r="F11" s="14">
        <v>11</v>
      </c>
      <c r="G11" s="14">
        <v>9</v>
      </c>
      <c r="H11" s="8">
        <f t="shared" si="0"/>
        <v>20</v>
      </c>
      <c r="I11" s="9">
        <f t="shared" si="1"/>
        <v>0.41666666666666669</v>
      </c>
      <c r="J11" s="10" t="s">
        <v>28</v>
      </c>
    </row>
    <row r="12" spans="1:10" ht="15" customHeight="1" x14ac:dyDescent="0.25">
      <c r="A12" s="4" t="s">
        <v>98</v>
      </c>
      <c r="B12" s="5">
        <v>7</v>
      </c>
      <c r="C12" s="6" t="s">
        <v>90</v>
      </c>
      <c r="D12" s="6" t="s">
        <v>20</v>
      </c>
      <c r="E12" s="4" t="s">
        <v>21</v>
      </c>
      <c r="F12" s="7">
        <v>10</v>
      </c>
      <c r="G12" s="7">
        <v>10</v>
      </c>
      <c r="H12" s="8">
        <f t="shared" si="0"/>
        <v>20</v>
      </c>
      <c r="I12" s="9">
        <f t="shared" si="1"/>
        <v>0.41666666666666669</v>
      </c>
      <c r="J12" s="10" t="s">
        <v>28</v>
      </c>
    </row>
    <row r="13" spans="1:10" ht="15" customHeight="1" x14ac:dyDescent="0.25">
      <c r="A13" s="11" t="s">
        <v>99</v>
      </c>
      <c r="B13" s="12">
        <v>22</v>
      </c>
      <c r="C13" s="6" t="s">
        <v>90</v>
      </c>
      <c r="D13" s="6" t="s">
        <v>20</v>
      </c>
      <c r="E13" s="4" t="s">
        <v>21</v>
      </c>
      <c r="F13" s="14">
        <v>11</v>
      </c>
      <c r="G13" s="14">
        <v>8</v>
      </c>
      <c r="H13" s="8">
        <f t="shared" si="0"/>
        <v>19</v>
      </c>
      <c r="I13" s="9">
        <f t="shared" si="1"/>
        <v>0.39583333333333331</v>
      </c>
      <c r="J13" s="10" t="s">
        <v>28</v>
      </c>
    </row>
    <row r="14" spans="1:10" ht="15" customHeight="1" x14ac:dyDescent="0.25">
      <c r="A14" s="15" t="s">
        <v>100</v>
      </c>
      <c r="B14" s="12">
        <v>17</v>
      </c>
      <c r="C14" s="6" t="s">
        <v>90</v>
      </c>
      <c r="D14" s="6" t="s">
        <v>20</v>
      </c>
      <c r="E14" s="4" t="s">
        <v>21</v>
      </c>
      <c r="F14" s="14">
        <v>12</v>
      </c>
      <c r="G14" s="14">
        <v>7</v>
      </c>
      <c r="H14" s="8">
        <f t="shared" si="0"/>
        <v>19</v>
      </c>
      <c r="I14" s="9">
        <f t="shared" si="1"/>
        <v>0.39583333333333331</v>
      </c>
      <c r="J14" s="10" t="s">
        <v>28</v>
      </c>
    </row>
    <row r="15" spans="1:10" ht="15" customHeight="1" x14ac:dyDescent="0.25">
      <c r="A15" s="16" t="s">
        <v>101</v>
      </c>
      <c r="B15" s="17">
        <v>24</v>
      </c>
      <c r="C15" s="6" t="s">
        <v>90</v>
      </c>
      <c r="D15" s="6" t="s">
        <v>20</v>
      </c>
      <c r="E15" s="4" t="s">
        <v>21</v>
      </c>
      <c r="F15" s="14">
        <v>13</v>
      </c>
      <c r="G15" s="14">
        <v>5</v>
      </c>
      <c r="H15" s="8">
        <f t="shared" si="0"/>
        <v>18</v>
      </c>
      <c r="I15" s="9">
        <f t="shared" si="1"/>
        <v>0.375</v>
      </c>
      <c r="J15" s="10" t="s">
        <v>28</v>
      </c>
    </row>
    <row r="16" spans="1:10" ht="15" customHeight="1" x14ac:dyDescent="0.25">
      <c r="A16" s="11" t="s">
        <v>102</v>
      </c>
      <c r="B16" s="12">
        <v>4</v>
      </c>
      <c r="C16" s="6" t="s">
        <v>90</v>
      </c>
      <c r="D16" s="6" t="s">
        <v>20</v>
      </c>
      <c r="E16" s="4" t="s">
        <v>21</v>
      </c>
      <c r="F16" s="14">
        <v>12</v>
      </c>
      <c r="G16" s="14">
        <v>5</v>
      </c>
      <c r="H16" s="8">
        <f t="shared" si="0"/>
        <v>17</v>
      </c>
      <c r="I16" s="9">
        <f t="shared" si="1"/>
        <v>0.35416666666666669</v>
      </c>
      <c r="J16" s="10" t="s">
        <v>28</v>
      </c>
    </row>
    <row r="17" spans="1:10" ht="15" customHeight="1" x14ac:dyDescent="0.25">
      <c r="A17" s="15" t="s">
        <v>103</v>
      </c>
      <c r="B17" s="12">
        <v>20</v>
      </c>
      <c r="C17" s="6" t="s">
        <v>90</v>
      </c>
      <c r="D17" s="6" t="s">
        <v>20</v>
      </c>
      <c r="E17" s="4" t="s">
        <v>21</v>
      </c>
      <c r="F17" s="14">
        <v>13</v>
      </c>
      <c r="G17" s="14">
        <v>4</v>
      </c>
      <c r="H17" s="8">
        <f t="shared" si="0"/>
        <v>17</v>
      </c>
      <c r="I17" s="9">
        <f t="shared" si="1"/>
        <v>0.35416666666666669</v>
      </c>
      <c r="J17" s="10" t="s">
        <v>28</v>
      </c>
    </row>
    <row r="18" spans="1:10" ht="15" customHeight="1" x14ac:dyDescent="0.25">
      <c r="A18" s="20" t="s">
        <v>104</v>
      </c>
      <c r="B18" s="12">
        <v>13</v>
      </c>
      <c r="C18" s="6" t="s">
        <v>90</v>
      </c>
      <c r="D18" s="6" t="s">
        <v>20</v>
      </c>
      <c r="E18" s="4" t="s">
        <v>21</v>
      </c>
      <c r="F18" s="14">
        <v>10</v>
      </c>
      <c r="G18" s="14">
        <v>5</v>
      </c>
      <c r="H18" s="8">
        <f t="shared" si="0"/>
        <v>15</v>
      </c>
      <c r="I18" s="9">
        <f t="shared" si="1"/>
        <v>0.3125</v>
      </c>
      <c r="J18" s="10" t="s">
        <v>28</v>
      </c>
    </row>
    <row r="19" spans="1:10" ht="15" customHeight="1" x14ac:dyDescent="0.25">
      <c r="A19" s="20" t="s">
        <v>105</v>
      </c>
      <c r="B19" s="12">
        <v>6</v>
      </c>
      <c r="C19" s="6" t="s">
        <v>90</v>
      </c>
      <c r="D19" s="6" t="s">
        <v>20</v>
      </c>
      <c r="E19" s="4" t="s">
        <v>21</v>
      </c>
      <c r="F19" s="14">
        <v>9</v>
      </c>
      <c r="G19" s="14">
        <v>5</v>
      </c>
      <c r="H19" s="8">
        <f t="shared" si="0"/>
        <v>14</v>
      </c>
      <c r="I19" s="9">
        <f t="shared" si="1"/>
        <v>0.29166666666666669</v>
      </c>
      <c r="J19" s="10" t="s">
        <v>28</v>
      </c>
    </row>
    <row r="20" spans="1:10" ht="15" customHeight="1" x14ac:dyDescent="0.25">
      <c r="A20" s="11" t="s">
        <v>109</v>
      </c>
      <c r="B20" s="12">
        <v>9</v>
      </c>
      <c r="C20" s="6" t="s">
        <v>90</v>
      </c>
      <c r="D20" s="6" t="s">
        <v>20</v>
      </c>
      <c r="E20" s="4" t="s">
        <v>21</v>
      </c>
      <c r="F20" s="14">
        <v>10</v>
      </c>
      <c r="G20" s="14">
        <v>4</v>
      </c>
      <c r="H20" s="8">
        <f t="shared" si="0"/>
        <v>14</v>
      </c>
      <c r="I20" s="9">
        <f t="shared" si="1"/>
        <v>0.29166666666666669</v>
      </c>
      <c r="J20" s="10" t="s">
        <v>28</v>
      </c>
    </row>
    <row r="21" spans="1:10" ht="15" customHeight="1" x14ac:dyDescent="0.25">
      <c r="A21" s="11" t="s">
        <v>110</v>
      </c>
      <c r="B21" s="12">
        <v>5</v>
      </c>
      <c r="C21" s="6" t="s">
        <v>90</v>
      </c>
      <c r="D21" s="6" t="s">
        <v>20</v>
      </c>
      <c r="E21" s="4" t="s">
        <v>21</v>
      </c>
      <c r="F21" s="14">
        <v>9</v>
      </c>
      <c r="G21" s="14">
        <v>5</v>
      </c>
      <c r="H21" s="8">
        <f t="shared" si="0"/>
        <v>14</v>
      </c>
      <c r="I21" s="9">
        <f t="shared" si="1"/>
        <v>0.29166666666666669</v>
      </c>
      <c r="J21" s="10" t="s">
        <v>28</v>
      </c>
    </row>
    <row r="22" spans="1:10" ht="15" customHeight="1" x14ac:dyDescent="0.25">
      <c r="A22" s="16" t="s">
        <v>112</v>
      </c>
      <c r="B22" s="17">
        <v>19</v>
      </c>
      <c r="C22" s="6" t="s">
        <v>90</v>
      </c>
      <c r="D22" s="6" t="s">
        <v>20</v>
      </c>
      <c r="E22" s="4" t="s">
        <v>21</v>
      </c>
      <c r="F22" s="14">
        <v>8</v>
      </c>
      <c r="G22" s="14">
        <v>5</v>
      </c>
      <c r="H22" s="8">
        <f t="shared" si="0"/>
        <v>13</v>
      </c>
      <c r="I22" s="9">
        <f t="shared" si="1"/>
        <v>0.27083333333333331</v>
      </c>
      <c r="J22" s="10" t="s">
        <v>28</v>
      </c>
    </row>
    <row r="23" spans="1:10" ht="15" customHeight="1" x14ac:dyDescent="0.25">
      <c r="A23" s="16" t="s">
        <v>113</v>
      </c>
      <c r="B23" s="17">
        <v>2</v>
      </c>
      <c r="C23" s="6" t="s">
        <v>90</v>
      </c>
      <c r="D23" s="6" t="s">
        <v>20</v>
      </c>
      <c r="E23" s="4" t="s">
        <v>21</v>
      </c>
      <c r="F23" s="14">
        <v>9</v>
      </c>
      <c r="G23" s="14">
        <v>4</v>
      </c>
      <c r="H23" s="8">
        <f t="shared" si="0"/>
        <v>13</v>
      </c>
      <c r="I23" s="9">
        <f t="shared" si="1"/>
        <v>0.27083333333333331</v>
      </c>
      <c r="J23" s="10" t="s">
        <v>28</v>
      </c>
    </row>
    <row r="24" spans="1:10" ht="15" customHeight="1" x14ac:dyDescent="0.25">
      <c r="A24" s="16" t="s">
        <v>114</v>
      </c>
      <c r="B24" s="17">
        <v>12</v>
      </c>
      <c r="C24" s="6" t="s">
        <v>90</v>
      </c>
      <c r="D24" s="6" t="s">
        <v>20</v>
      </c>
      <c r="E24" s="4" t="s">
        <v>21</v>
      </c>
      <c r="F24" s="14">
        <v>6</v>
      </c>
      <c r="G24" s="14">
        <v>5</v>
      </c>
      <c r="H24" s="8">
        <f t="shared" si="0"/>
        <v>11</v>
      </c>
      <c r="I24" s="9">
        <f t="shared" si="1"/>
        <v>0.22916666666666666</v>
      </c>
      <c r="J24" s="10" t="s">
        <v>28</v>
      </c>
    </row>
    <row r="25" spans="1:10" ht="15" customHeight="1" x14ac:dyDescent="0.25">
      <c r="A25" s="16" t="s">
        <v>111</v>
      </c>
      <c r="B25" s="17">
        <v>14</v>
      </c>
      <c r="C25" s="6" t="s">
        <v>90</v>
      </c>
      <c r="D25" s="6" t="s">
        <v>20</v>
      </c>
      <c r="E25" s="4" t="s">
        <v>21</v>
      </c>
      <c r="F25" s="14">
        <v>7</v>
      </c>
      <c r="G25" s="14">
        <v>2</v>
      </c>
      <c r="H25" s="8">
        <f t="shared" si="0"/>
        <v>9</v>
      </c>
      <c r="I25" s="9">
        <f t="shared" si="1"/>
        <v>0.1875</v>
      </c>
      <c r="J25" s="10" t="s">
        <v>28</v>
      </c>
    </row>
    <row r="26" spans="1:10" ht="15" customHeight="1" x14ac:dyDescent="0.25">
      <c r="A26" s="16" t="s">
        <v>108</v>
      </c>
      <c r="B26" s="17">
        <v>10</v>
      </c>
      <c r="C26" s="6" t="s">
        <v>90</v>
      </c>
      <c r="D26" s="6" t="s">
        <v>20</v>
      </c>
      <c r="E26" s="4" t="s">
        <v>21</v>
      </c>
      <c r="F26" s="14">
        <v>6</v>
      </c>
      <c r="G26" s="14">
        <v>2</v>
      </c>
      <c r="H26" s="8">
        <f t="shared" si="0"/>
        <v>8</v>
      </c>
      <c r="I26" s="9">
        <f t="shared" si="1"/>
        <v>0.16666666666666666</v>
      </c>
      <c r="J26" s="10" t="s">
        <v>28</v>
      </c>
    </row>
    <row r="27" spans="1:10" ht="15" customHeight="1" x14ac:dyDescent="0.25">
      <c r="A27" s="16" t="s">
        <v>107</v>
      </c>
      <c r="B27" s="17">
        <v>1</v>
      </c>
      <c r="C27" s="6" t="s">
        <v>90</v>
      </c>
      <c r="D27" s="6" t="s">
        <v>20</v>
      </c>
      <c r="E27" s="4" t="s">
        <v>21</v>
      </c>
      <c r="F27" s="14">
        <v>7</v>
      </c>
      <c r="G27" s="14">
        <v>0</v>
      </c>
      <c r="H27" s="8">
        <f t="shared" si="0"/>
        <v>7</v>
      </c>
      <c r="I27" s="9">
        <f t="shared" si="1"/>
        <v>0.14583333333333334</v>
      </c>
      <c r="J27" s="10" t="s">
        <v>28</v>
      </c>
    </row>
    <row r="28" spans="1:10" ht="15" customHeight="1" x14ac:dyDescent="0.25">
      <c r="A28" s="16" t="s">
        <v>106</v>
      </c>
      <c r="B28" s="17">
        <v>3</v>
      </c>
      <c r="C28" s="6" t="s">
        <v>90</v>
      </c>
      <c r="D28" s="6" t="s">
        <v>20</v>
      </c>
      <c r="E28" s="4" t="s">
        <v>21</v>
      </c>
      <c r="F28" s="14">
        <v>5</v>
      </c>
      <c r="G28" s="14">
        <v>0</v>
      </c>
      <c r="H28" s="8">
        <f t="shared" si="0"/>
        <v>5</v>
      </c>
      <c r="I28" s="9">
        <f t="shared" si="1"/>
        <v>0.10416666666666667</v>
      </c>
      <c r="J28" s="10" t="s">
        <v>28</v>
      </c>
    </row>
    <row r="29" spans="1:10" ht="15" customHeight="1" x14ac:dyDescent="0.25">
      <c r="A29" s="16"/>
      <c r="B29" s="17"/>
      <c r="C29" s="6"/>
      <c r="D29" s="18"/>
      <c r="E29" s="19"/>
      <c r="F29" s="14"/>
      <c r="G29" s="14"/>
      <c r="H29" s="8">
        <f t="shared" si="0"/>
        <v>0</v>
      </c>
      <c r="I29" s="9">
        <f t="shared" si="1"/>
        <v>0</v>
      </c>
      <c r="J29" s="10"/>
    </row>
    <row r="30" spans="1:10" ht="15" customHeight="1" x14ac:dyDescent="0.25">
      <c r="A30" s="16"/>
      <c r="B30" s="17"/>
      <c r="C30" s="18"/>
      <c r="D30" s="18"/>
      <c r="E30" s="19"/>
      <c r="F30" s="14"/>
      <c r="G30" s="14"/>
      <c r="H30" s="8">
        <f t="shared" si="0"/>
        <v>0</v>
      </c>
      <c r="I30" s="9">
        <f t="shared" si="1"/>
        <v>0</v>
      </c>
      <c r="J30" s="10"/>
    </row>
    <row r="31" spans="1:10" ht="15" customHeight="1" x14ac:dyDescent="0.25">
      <c r="A31" s="16"/>
      <c r="B31" s="17"/>
      <c r="C31" s="18"/>
      <c r="D31" s="18"/>
      <c r="E31" s="19"/>
      <c r="F31" s="14"/>
      <c r="G31" s="14"/>
      <c r="H31" s="8">
        <f t="shared" si="0"/>
        <v>0</v>
      </c>
      <c r="I31" s="9">
        <f t="shared" si="1"/>
        <v>0</v>
      </c>
      <c r="J31" s="10"/>
    </row>
    <row r="32" spans="1:10" ht="15" customHeight="1" x14ac:dyDescent="0.25">
      <c r="A32" s="16"/>
      <c r="B32" s="17"/>
      <c r="C32" s="18"/>
      <c r="D32" s="18"/>
      <c r="E32" s="19"/>
      <c r="F32" s="14"/>
      <c r="G32" s="14"/>
      <c r="H32" s="8">
        <f t="shared" si="0"/>
        <v>0</v>
      </c>
      <c r="I32" s="9">
        <f t="shared" si="1"/>
        <v>0</v>
      </c>
      <c r="J32" s="10"/>
    </row>
    <row r="33" spans="1:10" ht="15" customHeight="1" x14ac:dyDescent="0.25">
      <c r="A33" s="16"/>
      <c r="B33" s="17"/>
      <c r="C33" s="18"/>
      <c r="D33" s="18"/>
      <c r="E33" s="19"/>
      <c r="F33" s="14"/>
      <c r="G33" s="14"/>
      <c r="H33" s="8">
        <f t="shared" si="0"/>
        <v>0</v>
      </c>
      <c r="I33" s="9">
        <f t="shared" si="1"/>
        <v>0</v>
      </c>
      <c r="J33" s="10"/>
    </row>
  </sheetData>
  <mergeCells count="2">
    <mergeCell ref="A1:J1"/>
    <mergeCell ref="A3:J3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90" zoomScaleNormal="90" workbookViewId="0">
      <selection activeCell="C43" sqref="C43"/>
    </sheetView>
  </sheetViews>
  <sheetFormatPr defaultRowHeight="15" x14ac:dyDescent="0.25"/>
  <cols>
    <col min="1" max="1" width="34.5703125" customWidth="1"/>
    <col min="2" max="2" width="8.42578125" bestFit="1" customWidth="1"/>
    <col min="4" max="4" width="32.85546875" customWidth="1"/>
    <col min="5" max="5" width="31.85546875" customWidth="1"/>
    <col min="6" max="6" width="34" customWidth="1"/>
    <col min="7" max="7" width="35.42578125" customWidth="1"/>
    <col min="10" max="10" width="12.85546875" bestFit="1" customWidth="1"/>
  </cols>
  <sheetData>
    <row r="1" spans="1:10" ht="22.5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 x14ac:dyDescent="0.25">
      <c r="A3" s="26" t="s">
        <v>10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ht="15" customHeight="1" x14ac:dyDescent="0.25">
      <c r="A4" s="4" t="s">
        <v>154</v>
      </c>
      <c r="B4" s="5">
        <v>27</v>
      </c>
      <c r="C4" s="6" t="s">
        <v>152</v>
      </c>
      <c r="D4" s="6" t="s">
        <v>20</v>
      </c>
      <c r="E4" s="4" t="s">
        <v>21</v>
      </c>
      <c r="F4" s="7">
        <v>10</v>
      </c>
      <c r="G4" s="7">
        <v>35</v>
      </c>
      <c r="H4" s="8">
        <f t="shared" ref="H4:H35" si="0">SUM(F4:G4)</f>
        <v>45</v>
      </c>
      <c r="I4" s="9">
        <f>H4/60</f>
        <v>0.75</v>
      </c>
      <c r="J4" s="10" t="s">
        <v>153</v>
      </c>
    </row>
    <row r="5" spans="1:10" ht="15" customHeight="1" x14ac:dyDescent="0.25">
      <c r="A5" s="11" t="s">
        <v>155</v>
      </c>
      <c r="B5" s="12">
        <v>21</v>
      </c>
      <c r="C5" s="12" t="s">
        <v>152</v>
      </c>
      <c r="D5" s="6" t="s">
        <v>20</v>
      </c>
      <c r="E5" s="4" t="s">
        <v>21</v>
      </c>
      <c r="F5" s="14">
        <v>10</v>
      </c>
      <c r="G5" s="14">
        <v>33</v>
      </c>
      <c r="H5" s="8">
        <f t="shared" si="0"/>
        <v>43</v>
      </c>
      <c r="I5" s="9">
        <f t="shared" ref="I5:I35" si="1">H5/60</f>
        <v>0.71666666666666667</v>
      </c>
      <c r="J5" s="10" t="s">
        <v>24</v>
      </c>
    </row>
    <row r="6" spans="1:10" ht="15" customHeight="1" x14ac:dyDescent="0.25">
      <c r="A6" s="4" t="s">
        <v>156</v>
      </c>
      <c r="B6" s="5">
        <v>28</v>
      </c>
      <c r="C6" s="6" t="s">
        <v>152</v>
      </c>
      <c r="D6" s="6" t="s">
        <v>20</v>
      </c>
      <c r="E6" s="4" t="s">
        <v>21</v>
      </c>
      <c r="F6" s="7">
        <v>9</v>
      </c>
      <c r="G6" s="7">
        <v>22</v>
      </c>
      <c r="H6" s="8">
        <f t="shared" si="0"/>
        <v>31</v>
      </c>
      <c r="I6" s="9">
        <f t="shared" si="1"/>
        <v>0.51666666666666672</v>
      </c>
      <c r="J6" s="10" t="s">
        <v>24</v>
      </c>
    </row>
    <row r="7" spans="1:10" ht="15" customHeight="1" x14ac:dyDescent="0.25">
      <c r="A7" s="4" t="s">
        <v>157</v>
      </c>
      <c r="B7" s="5">
        <v>17</v>
      </c>
      <c r="C7" s="6" t="s">
        <v>152</v>
      </c>
      <c r="D7" s="6" t="s">
        <v>20</v>
      </c>
      <c r="E7" s="4" t="s">
        <v>21</v>
      </c>
      <c r="F7" s="7">
        <v>10</v>
      </c>
      <c r="G7" s="7">
        <v>21</v>
      </c>
      <c r="H7" s="8">
        <f t="shared" si="0"/>
        <v>31</v>
      </c>
      <c r="I7" s="9">
        <f t="shared" si="1"/>
        <v>0.51666666666666672</v>
      </c>
      <c r="J7" s="10" t="s">
        <v>24</v>
      </c>
    </row>
    <row r="8" spans="1:10" ht="15" customHeight="1" x14ac:dyDescent="0.25">
      <c r="A8" s="11" t="s">
        <v>158</v>
      </c>
      <c r="B8" s="12">
        <v>32</v>
      </c>
      <c r="C8" s="12" t="s">
        <v>152</v>
      </c>
      <c r="D8" s="6" t="s">
        <v>20</v>
      </c>
      <c r="E8" s="4" t="s">
        <v>21</v>
      </c>
      <c r="F8" s="14">
        <v>11</v>
      </c>
      <c r="G8" s="14">
        <v>20</v>
      </c>
      <c r="H8" s="8">
        <f t="shared" si="0"/>
        <v>31</v>
      </c>
      <c r="I8" s="9">
        <f t="shared" si="1"/>
        <v>0.51666666666666672</v>
      </c>
      <c r="J8" s="10" t="s">
        <v>24</v>
      </c>
    </row>
    <row r="9" spans="1:10" ht="15" customHeight="1" x14ac:dyDescent="0.25">
      <c r="A9" s="11" t="s">
        <v>159</v>
      </c>
      <c r="B9" s="12">
        <v>22</v>
      </c>
      <c r="C9" s="12" t="s">
        <v>152</v>
      </c>
      <c r="D9" s="6" t="s">
        <v>20</v>
      </c>
      <c r="E9" s="4" t="s">
        <v>21</v>
      </c>
      <c r="F9" s="14">
        <v>10</v>
      </c>
      <c r="G9" s="14">
        <v>15</v>
      </c>
      <c r="H9" s="8">
        <f t="shared" si="0"/>
        <v>25</v>
      </c>
      <c r="I9" s="9">
        <f t="shared" si="1"/>
        <v>0.41666666666666669</v>
      </c>
      <c r="J9" s="10" t="s">
        <v>28</v>
      </c>
    </row>
    <row r="10" spans="1:10" ht="15" customHeight="1" x14ac:dyDescent="0.25">
      <c r="A10" s="11" t="s">
        <v>160</v>
      </c>
      <c r="B10" s="12">
        <v>19</v>
      </c>
      <c r="C10" s="12" t="s">
        <v>152</v>
      </c>
      <c r="D10" s="6" t="s">
        <v>20</v>
      </c>
      <c r="E10" s="4" t="s">
        <v>21</v>
      </c>
      <c r="F10" s="14">
        <v>11</v>
      </c>
      <c r="G10" s="14">
        <v>14</v>
      </c>
      <c r="H10" s="8">
        <f t="shared" si="0"/>
        <v>25</v>
      </c>
      <c r="I10" s="9">
        <f t="shared" si="1"/>
        <v>0.41666666666666669</v>
      </c>
      <c r="J10" s="10" t="s">
        <v>28</v>
      </c>
    </row>
    <row r="11" spans="1:10" ht="15" customHeight="1" x14ac:dyDescent="0.25">
      <c r="A11" s="15" t="s">
        <v>161</v>
      </c>
      <c r="B11" s="12">
        <v>31</v>
      </c>
      <c r="C11" s="12" t="s">
        <v>152</v>
      </c>
      <c r="D11" s="6" t="s">
        <v>20</v>
      </c>
      <c r="E11" s="4" t="s">
        <v>21</v>
      </c>
      <c r="F11" s="14">
        <v>8</v>
      </c>
      <c r="G11" s="14">
        <v>17</v>
      </c>
      <c r="H11" s="8">
        <f t="shared" si="0"/>
        <v>25</v>
      </c>
      <c r="I11" s="9">
        <f t="shared" si="1"/>
        <v>0.41666666666666669</v>
      </c>
      <c r="J11" s="10" t="s">
        <v>28</v>
      </c>
    </row>
    <row r="12" spans="1:10" ht="15" customHeight="1" x14ac:dyDescent="0.25">
      <c r="A12" s="4" t="s">
        <v>162</v>
      </c>
      <c r="B12" s="5">
        <v>10</v>
      </c>
      <c r="C12" s="6" t="s">
        <v>163</v>
      </c>
      <c r="D12" s="6" t="s">
        <v>20</v>
      </c>
      <c r="E12" s="4" t="s">
        <v>21</v>
      </c>
      <c r="F12" s="7">
        <v>15</v>
      </c>
      <c r="G12" s="7">
        <v>9</v>
      </c>
      <c r="H12" s="8">
        <f t="shared" si="0"/>
        <v>24</v>
      </c>
      <c r="I12" s="9">
        <f t="shared" si="1"/>
        <v>0.4</v>
      </c>
      <c r="J12" s="10" t="s">
        <v>28</v>
      </c>
    </row>
    <row r="13" spans="1:10" ht="15" customHeight="1" x14ac:dyDescent="0.25">
      <c r="A13" s="11" t="s">
        <v>164</v>
      </c>
      <c r="B13" s="12">
        <v>29</v>
      </c>
      <c r="C13" s="12" t="s">
        <v>152</v>
      </c>
      <c r="D13" s="6" t="s">
        <v>20</v>
      </c>
      <c r="E13" s="4" t="s">
        <v>21</v>
      </c>
      <c r="F13" s="14">
        <v>11</v>
      </c>
      <c r="G13" s="14">
        <v>10</v>
      </c>
      <c r="H13" s="8">
        <f t="shared" si="0"/>
        <v>21</v>
      </c>
      <c r="I13" s="9">
        <f t="shared" si="1"/>
        <v>0.35</v>
      </c>
      <c r="J13" s="10" t="s">
        <v>28</v>
      </c>
    </row>
    <row r="14" spans="1:10" ht="15" customHeight="1" x14ac:dyDescent="0.25">
      <c r="A14" s="15" t="s">
        <v>165</v>
      </c>
      <c r="B14" s="12">
        <v>18</v>
      </c>
      <c r="C14" s="12" t="s">
        <v>163</v>
      </c>
      <c r="D14" s="6" t="s">
        <v>20</v>
      </c>
      <c r="E14" s="4" t="s">
        <v>21</v>
      </c>
      <c r="F14" s="14">
        <v>11</v>
      </c>
      <c r="G14" s="14">
        <v>9</v>
      </c>
      <c r="H14" s="8">
        <f t="shared" si="0"/>
        <v>20</v>
      </c>
      <c r="I14" s="9">
        <f t="shared" si="1"/>
        <v>0.33333333333333331</v>
      </c>
      <c r="J14" s="10" t="s">
        <v>28</v>
      </c>
    </row>
    <row r="15" spans="1:10" ht="15" customHeight="1" x14ac:dyDescent="0.25">
      <c r="A15" s="16" t="s">
        <v>166</v>
      </c>
      <c r="B15" s="17">
        <v>8</v>
      </c>
      <c r="C15" s="18" t="s">
        <v>163</v>
      </c>
      <c r="D15" s="6" t="s">
        <v>20</v>
      </c>
      <c r="E15" s="4" t="s">
        <v>21</v>
      </c>
      <c r="F15" s="14">
        <v>10</v>
      </c>
      <c r="G15" s="14">
        <v>10</v>
      </c>
      <c r="H15" s="8">
        <f t="shared" si="0"/>
        <v>20</v>
      </c>
      <c r="I15" s="9">
        <f t="shared" si="1"/>
        <v>0.33333333333333331</v>
      </c>
      <c r="J15" s="10" t="s">
        <v>28</v>
      </c>
    </row>
    <row r="16" spans="1:10" ht="15" customHeight="1" x14ac:dyDescent="0.25">
      <c r="A16" s="11" t="s">
        <v>167</v>
      </c>
      <c r="B16" s="12">
        <v>9</v>
      </c>
      <c r="C16" s="12" t="s">
        <v>152</v>
      </c>
      <c r="D16" s="6" t="s">
        <v>20</v>
      </c>
      <c r="E16" s="4" t="s">
        <v>21</v>
      </c>
      <c r="F16" s="14">
        <v>11</v>
      </c>
      <c r="G16" s="14">
        <v>9</v>
      </c>
      <c r="H16" s="8">
        <f t="shared" si="0"/>
        <v>20</v>
      </c>
      <c r="I16" s="9">
        <f t="shared" si="1"/>
        <v>0.33333333333333331</v>
      </c>
      <c r="J16" s="10" t="s">
        <v>28</v>
      </c>
    </row>
    <row r="17" spans="1:10" ht="15" customHeight="1" x14ac:dyDescent="0.25">
      <c r="A17" s="15" t="s">
        <v>168</v>
      </c>
      <c r="B17" s="12">
        <v>14</v>
      </c>
      <c r="C17" s="12" t="s">
        <v>163</v>
      </c>
      <c r="D17" s="6" t="s">
        <v>20</v>
      </c>
      <c r="E17" s="4" t="s">
        <v>21</v>
      </c>
      <c r="F17" s="14">
        <v>12</v>
      </c>
      <c r="G17" s="14">
        <v>8</v>
      </c>
      <c r="H17" s="8">
        <f t="shared" si="0"/>
        <v>20</v>
      </c>
      <c r="I17" s="9">
        <f t="shared" si="1"/>
        <v>0.33333333333333331</v>
      </c>
      <c r="J17" s="10" t="s">
        <v>28</v>
      </c>
    </row>
    <row r="18" spans="1:10" ht="15" customHeight="1" x14ac:dyDescent="0.25">
      <c r="A18" s="20" t="s">
        <v>169</v>
      </c>
      <c r="B18" s="12">
        <v>20</v>
      </c>
      <c r="C18" s="21" t="s">
        <v>163</v>
      </c>
      <c r="D18" s="6" t="s">
        <v>20</v>
      </c>
      <c r="E18" s="4" t="s">
        <v>21</v>
      </c>
      <c r="F18" s="14">
        <v>14</v>
      </c>
      <c r="G18" s="14">
        <v>6</v>
      </c>
      <c r="H18" s="8">
        <f t="shared" si="0"/>
        <v>20</v>
      </c>
      <c r="I18" s="9">
        <f t="shared" si="1"/>
        <v>0.33333333333333331</v>
      </c>
      <c r="J18" s="10" t="s">
        <v>28</v>
      </c>
    </row>
    <row r="19" spans="1:10" ht="15" customHeight="1" x14ac:dyDescent="0.25">
      <c r="A19" s="20" t="s">
        <v>170</v>
      </c>
      <c r="B19" s="12">
        <v>2</v>
      </c>
      <c r="C19" s="12" t="s">
        <v>163</v>
      </c>
      <c r="D19" s="6" t="s">
        <v>20</v>
      </c>
      <c r="E19" s="4" t="s">
        <v>21</v>
      </c>
      <c r="F19" s="14">
        <v>12</v>
      </c>
      <c r="G19" s="14">
        <v>8</v>
      </c>
      <c r="H19" s="8">
        <f t="shared" si="0"/>
        <v>20</v>
      </c>
      <c r="I19" s="9">
        <f t="shared" si="1"/>
        <v>0.33333333333333331</v>
      </c>
      <c r="J19" s="10" t="s">
        <v>28</v>
      </c>
    </row>
    <row r="20" spans="1:10" ht="15" customHeight="1" x14ac:dyDescent="0.25">
      <c r="A20" s="11" t="s">
        <v>171</v>
      </c>
      <c r="B20" s="12">
        <v>12</v>
      </c>
      <c r="C20" s="21" t="s">
        <v>152</v>
      </c>
      <c r="D20" s="6" t="s">
        <v>20</v>
      </c>
      <c r="E20" s="4" t="s">
        <v>21</v>
      </c>
      <c r="F20" s="14">
        <v>9</v>
      </c>
      <c r="G20" s="14">
        <v>10</v>
      </c>
      <c r="H20" s="8">
        <f t="shared" si="0"/>
        <v>19</v>
      </c>
      <c r="I20" s="9">
        <f t="shared" si="1"/>
        <v>0.31666666666666665</v>
      </c>
      <c r="J20" s="10" t="s">
        <v>28</v>
      </c>
    </row>
    <row r="21" spans="1:10" ht="15" customHeight="1" x14ac:dyDescent="0.25">
      <c r="A21" s="11" t="s">
        <v>172</v>
      </c>
      <c r="B21" s="12">
        <v>30</v>
      </c>
      <c r="C21" s="21" t="s">
        <v>152</v>
      </c>
      <c r="D21" s="6" t="s">
        <v>20</v>
      </c>
      <c r="E21" s="4" t="s">
        <v>21</v>
      </c>
      <c r="F21" s="14">
        <v>10</v>
      </c>
      <c r="G21" s="14">
        <v>9</v>
      </c>
      <c r="H21" s="8">
        <f t="shared" si="0"/>
        <v>19</v>
      </c>
      <c r="I21" s="9">
        <f t="shared" si="1"/>
        <v>0.31666666666666665</v>
      </c>
      <c r="J21" s="10" t="s">
        <v>28</v>
      </c>
    </row>
    <row r="22" spans="1:10" ht="15" customHeight="1" x14ac:dyDescent="0.25">
      <c r="A22" s="16" t="s">
        <v>173</v>
      </c>
      <c r="B22" s="17">
        <v>4</v>
      </c>
      <c r="C22" s="18" t="s">
        <v>152</v>
      </c>
      <c r="D22" s="6" t="s">
        <v>20</v>
      </c>
      <c r="E22" s="4" t="s">
        <v>21</v>
      </c>
      <c r="F22" s="14">
        <v>9</v>
      </c>
      <c r="G22" s="14">
        <v>9</v>
      </c>
      <c r="H22" s="8">
        <f t="shared" si="0"/>
        <v>18</v>
      </c>
      <c r="I22" s="9">
        <f t="shared" si="1"/>
        <v>0.3</v>
      </c>
      <c r="J22" s="10" t="s">
        <v>28</v>
      </c>
    </row>
    <row r="23" spans="1:10" ht="15" customHeight="1" x14ac:dyDescent="0.25">
      <c r="A23" s="16" t="s">
        <v>174</v>
      </c>
      <c r="B23" s="17">
        <v>13</v>
      </c>
      <c r="C23" s="18" t="s">
        <v>163</v>
      </c>
      <c r="D23" s="6" t="s">
        <v>20</v>
      </c>
      <c r="E23" s="4" t="s">
        <v>21</v>
      </c>
      <c r="F23" s="14">
        <v>8</v>
      </c>
      <c r="G23" s="14">
        <v>9</v>
      </c>
      <c r="H23" s="8">
        <f t="shared" si="0"/>
        <v>17</v>
      </c>
      <c r="I23" s="9">
        <f t="shared" si="1"/>
        <v>0.28333333333333333</v>
      </c>
      <c r="J23" s="10" t="s">
        <v>28</v>
      </c>
    </row>
    <row r="24" spans="1:10" ht="15" customHeight="1" x14ac:dyDescent="0.25">
      <c r="A24" s="16" t="s">
        <v>175</v>
      </c>
      <c r="B24" s="17">
        <v>25</v>
      </c>
      <c r="C24" s="18" t="s">
        <v>163</v>
      </c>
      <c r="D24" s="6" t="s">
        <v>20</v>
      </c>
      <c r="E24" s="4" t="s">
        <v>21</v>
      </c>
      <c r="F24" s="14">
        <v>8</v>
      </c>
      <c r="G24" s="14">
        <v>8</v>
      </c>
      <c r="H24" s="8">
        <f t="shared" si="0"/>
        <v>16</v>
      </c>
      <c r="I24" s="9">
        <f t="shared" si="1"/>
        <v>0.26666666666666666</v>
      </c>
      <c r="J24" s="10" t="s">
        <v>28</v>
      </c>
    </row>
    <row r="25" spans="1:10" ht="15" customHeight="1" x14ac:dyDescent="0.25">
      <c r="A25" s="16" t="s">
        <v>176</v>
      </c>
      <c r="B25" s="17">
        <v>7</v>
      </c>
      <c r="C25" s="18" t="s">
        <v>152</v>
      </c>
      <c r="D25" s="6" t="s">
        <v>20</v>
      </c>
      <c r="E25" s="4" t="s">
        <v>21</v>
      </c>
      <c r="F25" s="14">
        <v>9</v>
      </c>
      <c r="G25" s="14">
        <v>7</v>
      </c>
      <c r="H25" s="8">
        <f t="shared" si="0"/>
        <v>16</v>
      </c>
      <c r="I25" s="9">
        <f t="shared" si="1"/>
        <v>0.26666666666666666</v>
      </c>
      <c r="J25" s="10" t="s">
        <v>28</v>
      </c>
    </row>
    <row r="26" spans="1:10" ht="15" customHeight="1" x14ac:dyDescent="0.25">
      <c r="A26" s="16" t="s">
        <v>177</v>
      </c>
      <c r="B26" s="17">
        <v>26</v>
      </c>
      <c r="C26" s="18" t="s">
        <v>152</v>
      </c>
      <c r="D26" s="6" t="s">
        <v>20</v>
      </c>
      <c r="E26" s="4" t="s">
        <v>21</v>
      </c>
      <c r="F26" s="14">
        <v>8</v>
      </c>
      <c r="G26" s="14">
        <v>7</v>
      </c>
      <c r="H26" s="8">
        <f t="shared" si="0"/>
        <v>15</v>
      </c>
      <c r="I26" s="9">
        <f t="shared" si="1"/>
        <v>0.25</v>
      </c>
      <c r="J26" s="10" t="s">
        <v>28</v>
      </c>
    </row>
    <row r="27" spans="1:10" ht="15" customHeight="1" x14ac:dyDescent="0.25">
      <c r="A27" s="16" t="s">
        <v>178</v>
      </c>
      <c r="B27" s="17">
        <v>6</v>
      </c>
      <c r="C27" s="18" t="s">
        <v>163</v>
      </c>
      <c r="D27" s="6" t="s">
        <v>20</v>
      </c>
      <c r="E27" s="4" t="s">
        <v>21</v>
      </c>
      <c r="F27" s="14">
        <v>7</v>
      </c>
      <c r="G27" s="14">
        <v>6</v>
      </c>
      <c r="H27" s="8">
        <f t="shared" si="0"/>
        <v>13</v>
      </c>
      <c r="I27" s="9">
        <f t="shared" si="1"/>
        <v>0.21666666666666667</v>
      </c>
      <c r="J27" s="10" t="s">
        <v>28</v>
      </c>
    </row>
    <row r="28" spans="1:10" ht="15" customHeight="1" x14ac:dyDescent="0.25">
      <c r="A28" s="16" t="s">
        <v>179</v>
      </c>
      <c r="B28" s="17">
        <v>16</v>
      </c>
      <c r="C28" s="18" t="s">
        <v>163</v>
      </c>
      <c r="D28" s="6" t="s">
        <v>20</v>
      </c>
      <c r="E28" s="4" t="s">
        <v>21</v>
      </c>
      <c r="F28" s="14">
        <v>6</v>
      </c>
      <c r="G28" s="14">
        <v>6</v>
      </c>
      <c r="H28" s="8">
        <f t="shared" si="0"/>
        <v>12</v>
      </c>
      <c r="I28" s="9">
        <f t="shared" si="1"/>
        <v>0.2</v>
      </c>
      <c r="J28" s="10" t="s">
        <v>28</v>
      </c>
    </row>
    <row r="29" spans="1:10" ht="15" customHeight="1" x14ac:dyDescent="0.25">
      <c r="A29" s="16" t="s">
        <v>180</v>
      </c>
      <c r="B29" s="17">
        <v>23</v>
      </c>
      <c r="C29" s="18" t="s">
        <v>163</v>
      </c>
      <c r="D29" s="6" t="s">
        <v>20</v>
      </c>
      <c r="E29" s="4" t="s">
        <v>21</v>
      </c>
      <c r="F29" s="14">
        <v>6</v>
      </c>
      <c r="G29" s="14">
        <v>5</v>
      </c>
      <c r="H29" s="8">
        <f t="shared" si="0"/>
        <v>11</v>
      </c>
      <c r="I29" s="9">
        <f t="shared" si="1"/>
        <v>0.18333333333333332</v>
      </c>
      <c r="J29" s="10" t="s">
        <v>28</v>
      </c>
    </row>
    <row r="30" spans="1:10" ht="15" customHeight="1" x14ac:dyDescent="0.25">
      <c r="A30" s="16" t="s">
        <v>181</v>
      </c>
      <c r="B30" s="17">
        <v>15</v>
      </c>
      <c r="C30" s="18" t="s">
        <v>163</v>
      </c>
      <c r="D30" s="6" t="s">
        <v>20</v>
      </c>
      <c r="E30" s="4" t="s">
        <v>21</v>
      </c>
      <c r="F30" s="14">
        <v>7</v>
      </c>
      <c r="G30" s="14">
        <v>3</v>
      </c>
      <c r="H30" s="8">
        <f t="shared" si="0"/>
        <v>10</v>
      </c>
      <c r="I30" s="9">
        <f t="shared" si="1"/>
        <v>0.16666666666666666</v>
      </c>
      <c r="J30" s="10" t="s">
        <v>28</v>
      </c>
    </row>
    <row r="31" spans="1:10" ht="15" customHeight="1" x14ac:dyDescent="0.25">
      <c r="A31" s="16" t="s">
        <v>182</v>
      </c>
      <c r="B31" s="17">
        <v>24</v>
      </c>
      <c r="C31" s="18" t="s">
        <v>152</v>
      </c>
      <c r="D31" s="6" t="s">
        <v>20</v>
      </c>
      <c r="E31" s="4" t="s">
        <v>21</v>
      </c>
      <c r="F31" s="14">
        <v>6</v>
      </c>
      <c r="G31" s="14">
        <v>2</v>
      </c>
      <c r="H31" s="8">
        <f t="shared" si="0"/>
        <v>8</v>
      </c>
      <c r="I31" s="9">
        <f t="shared" si="1"/>
        <v>0.13333333333333333</v>
      </c>
      <c r="J31" s="10" t="s">
        <v>28</v>
      </c>
    </row>
    <row r="32" spans="1:10" ht="15" customHeight="1" x14ac:dyDescent="0.25">
      <c r="A32" s="16" t="s">
        <v>183</v>
      </c>
      <c r="B32" s="17">
        <v>11</v>
      </c>
      <c r="C32" s="18" t="s">
        <v>163</v>
      </c>
      <c r="D32" s="6" t="s">
        <v>20</v>
      </c>
      <c r="E32" s="4" t="s">
        <v>21</v>
      </c>
      <c r="F32" s="14">
        <v>7</v>
      </c>
      <c r="G32" s="14">
        <v>0</v>
      </c>
      <c r="H32" s="8">
        <f t="shared" si="0"/>
        <v>7</v>
      </c>
      <c r="I32" s="9">
        <f t="shared" si="1"/>
        <v>0.11666666666666667</v>
      </c>
      <c r="J32" s="10" t="s">
        <v>28</v>
      </c>
    </row>
    <row r="33" spans="1:10" ht="15" customHeight="1" x14ac:dyDescent="0.25">
      <c r="A33" s="16" t="s">
        <v>184</v>
      </c>
      <c r="B33" s="17">
        <v>3</v>
      </c>
      <c r="C33" s="18" t="s">
        <v>163</v>
      </c>
      <c r="D33" s="6" t="s">
        <v>20</v>
      </c>
      <c r="E33" s="4" t="s">
        <v>21</v>
      </c>
      <c r="F33" s="14">
        <v>6</v>
      </c>
      <c r="G33" s="14">
        <v>1</v>
      </c>
      <c r="H33" s="8">
        <f t="shared" si="0"/>
        <v>7</v>
      </c>
      <c r="I33" s="9">
        <f t="shared" si="1"/>
        <v>0.11666666666666667</v>
      </c>
      <c r="J33" s="10" t="s">
        <v>28</v>
      </c>
    </row>
    <row r="34" spans="1:10" ht="31.5" x14ac:dyDescent="0.25">
      <c r="A34" s="16" t="s">
        <v>185</v>
      </c>
      <c r="B34" s="22">
        <v>5</v>
      </c>
      <c r="C34" s="18" t="s">
        <v>152</v>
      </c>
      <c r="D34" s="6" t="s">
        <v>20</v>
      </c>
      <c r="E34" s="4" t="s">
        <v>21</v>
      </c>
      <c r="F34" s="12">
        <v>7</v>
      </c>
      <c r="G34" s="12">
        <v>0</v>
      </c>
      <c r="H34" s="8">
        <f t="shared" si="0"/>
        <v>7</v>
      </c>
      <c r="I34" s="9">
        <f t="shared" si="1"/>
        <v>0.11666666666666667</v>
      </c>
      <c r="J34" s="10" t="s">
        <v>28</v>
      </c>
    </row>
    <row r="35" spans="1:10" ht="31.5" x14ac:dyDescent="0.25">
      <c r="A35" s="16" t="s">
        <v>186</v>
      </c>
      <c r="B35" s="22">
        <v>1</v>
      </c>
      <c r="C35" s="18" t="s">
        <v>163</v>
      </c>
      <c r="D35" s="6" t="s">
        <v>20</v>
      </c>
      <c r="E35" s="4" t="s">
        <v>21</v>
      </c>
      <c r="F35" s="12">
        <v>5</v>
      </c>
      <c r="G35" s="12">
        <v>0</v>
      </c>
      <c r="H35" s="8">
        <f t="shared" si="0"/>
        <v>5</v>
      </c>
      <c r="I35" s="9">
        <f t="shared" si="1"/>
        <v>8.3333333333333329E-2</v>
      </c>
      <c r="J35" s="10" t="s">
        <v>28</v>
      </c>
    </row>
  </sheetData>
  <mergeCells count="2">
    <mergeCell ref="A1:J1"/>
    <mergeCell ref="A3:J3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G10" sqref="G10"/>
    </sheetView>
  </sheetViews>
  <sheetFormatPr defaultRowHeight="15" x14ac:dyDescent="0.25"/>
  <cols>
    <col min="1" max="1" width="41" customWidth="1"/>
    <col min="2" max="2" width="8.42578125" bestFit="1" customWidth="1"/>
    <col min="4" max="4" width="36" customWidth="1"/>
    <col min="5" max="5" width="31.42578125" customWidth="1"/>
    <col min="6" max="6" width="32.42578125" customWidth="1"/>
    <col min="7" max="7" width="29.140625" customWidth="1"/>
    <col min="10" max="10" width="12.85546875" bestFit="1" customWidth="1"/>
  </cols>
  <sheetData>
    <row r="1" spans="1:10" ht="22.5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 x14ac:dyDescent="0.25">
      <c r="A3" s="26" t="s">
        <v>11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ht="15" customHeight="1" x14ac:dyDescent="0.25">
      <c r="A4" s="4" t="s">
        <v>188</v>
      </c>
      <c r="B4" s="5">
        <v>21</v>
      </c>
      <c r="C4" s="6" t="s">
        <v>187</v>
      </c>
      <c r="D4" s="6" t="s">
        <v>20</v>
      </c>
      <c r="E4" s="4" t="s">
        <v>21</v>
      </c>
      <c r="F4" s="7">
        <v>13</v>
      </c>
      <c r="G4" s="7">
        <v>24</v>
      </c>
      <c r="H4" s="8">
        <f t="shared" ref="H4:H33" si="0">SUM(F4:G4)</f>
        <v>37</v>
      </c>
      <c r="I4" s="9">
        <f>H4/70</f>
        <v>0.52857142857142858</v>
      </c>
      <c r="J4" s="10" t="s">
        <v>23</v>
      </c>
    </row>
    <row r="5" spans="1:10" ht="15" customHeight="1" x14ac:dyDescent="0.25">
      <c r="A5" s="11" t="s">
        <v>189</v>
      </c>
      <c r="B5" s="12">
        <v>18</v>
      </c>
      <c r="C5" s="6" t="s">
        <v>187</v>
      </c>
      <c r="D5" s="6" t="s">
        <v>20</v>
      </c>
      <c r="E5" s="4" t="s">
        <v>21</v>
      </c>
      <c r="F5" s="14">
        <v>12</v>
      </c>
      <c r="G5" s="14">
        <v>24</v>
      </c>
      <c r="H5" s="8">
        <f t="shared" si="0"/>
        <v>36</v>
      </c>
      <c r="I5" s="9">
        <f t="shared" ref="I5:I33" si="1">H5/70</f>
        <v>0.51428571428571423</v>
      </c>
      <c r="J5" s="10" t="s">
        <v>24</v>
      </c>
    </row>
    <row r="6" spans="1:10" ht="15" customHeight="1" x14ac:dyDescent="0.25">
      <c r="A6" s="4" t="s">
        <v>190</v>
      </c>
      <c r="B6" s="5">
        <v>24</v>
      </c>
      <c r="C6" s="6" t="s">
        <v>187</v>
      </c>
      <c r="D6" s="6" t="s">
        <v>20</v>
      </c>
      <c r="E6" s="4" t="s">
        <v>21</v>
      </c>
      <c r="F6" s="7">
        <v>13</v>
      </c>
      <c r="G6" s="7">
        <v>22</v>
      </c>
      <c r="H6" s="8">
        <f t="shared" si="0"/>
        <v>35</v>
      </c>
      <c r="I6" s="9">
        <f t="shared" si="1"/>
        <v>0.5</v>
      </c>
      <c r="J6" s="10" t="s">
        <v>24</v>
      </c>
    </row>
    <row r="7" spans="1:10" ht="15" customHeight="1" x14ac:dyDescent="0.25">
      <c r="A7" s="4" t="s">
        <v>191</v>
      </c>
      <c r="B7" s="5">
        <v>16</v>
      </c>
      <c r="C7" s="6" t="s">
        <v>187</v>
      </c>
      <c r="D7" s="6" t="s">
        <v>20</v>
      </c>
      <c r="E7" s="4" t="s">
        <v>21</v>
      </c>
      <c r="F7" s="7">
        <v>15</v>
      </c>
      <c r="G7" s="7">
        <v>20</v>
      </c>
      <c r="H7" s="8">
        <f t="shared" si="0"/>
        <v>35</v>
      </c>
      <c r="I7" s="9">
        <f t="shared" si="1"/>
        <v>0.5</v>
      </c>
      <c r="J7" s="10" t="s">
        <v>24</v>
      </c>
    </row>
    <row r="8" spans="1:10" ht="15" customHeight="1" x14ac:dyDescent="0.25">
      <c r="A8" s="11" t="s">
        <v>192</v>
      </c>
      <c r="B8" s="12">
        <v>13</v>
      </c>
      <c r="C8" s="6" t="s">
        <v>187</v>
      </c>
      <c r="D8" s="6" t="s">
        <v>20</v>
      </c>
      <c r="E8" s="4" t="s">
        <v>21</v>
      </c>
      <c r="F8" s="14">
        <v>16</v>
      </c>
      <c r="G8" s="14">
        <v>19</v>
      </c>
      <c r="H8" s="8">
        <f t="shared" si="0"/>
        <v>35</v>
      </c>
      <c r="I8" s="9">
        <f t="shared" si="1"/>
        <v>0.5</v>
      </c>
      <c r="J8" s="10" t="s">
        <v>24</v>
      </c>
    </row>
    <row r="9" spans="1:10" ht="15" customHeight="1" x14ac:dyDescent="0.25">
      <c r="A9" s="11" t="s">
        <v>193</v>
      </c>
      <c r="B9" s="12">
        <v>22</v>
      </c>
      <c r="C9" s="6" t="s">
        <v>187</v>
      </c>
      <c r="D9" s="6" t="s">
        <v>20</v>
      </c>
      <c r="E9" s="4" t="s">
        <v>21</v>
      </c>
      <c r="F9" s="14">
        <v>14</v>
      </c>
      <c r="G9" s="14">
        <v>15</v>
      </c>
      <c r="H9" s="8">
        <f t="shared" si="0"/>
        <v>29</v>
      </c>
      <c r="I9" s="9">
        <f t="shared" si="1"/>
        <v>0.41428571428571431</v>
      </c>
      <c r="J9" s="10" t="s">
        <v>28</v>
      </c>
    </row>
    <row r="10" spans="1:10" ht="15" customHeight="1" x14ac:dyDescent="0.25">
      <c r="A10" s="11" t="s">
        <v>194</v>
      </c>
      <c r="B10" s="12">
        <v>25</v>
      </c>
      <c r="C10" s="6" t="s">
        <v>187</v>
      </c>
      <c r="D10" s="6" t="s">
        <v>20</v>
      </c>
      <c r="E10" s="4" t="s">
        <v>21</v>
      </c>
      <c r="F10" s="14">
        <v>14</v>
      </c>
      <c r="G10" s="14">
        <v>13</v>
      </c>
      <c r="H10" s="8">
        <f t="shared" si="0"/>
        <v>27</v>
      </c>
      <c r="I10" s="9">
        <f t="shared" si="1"/>
        <v>0.38571428571428573</v>
      </c>
      <c r="J10" s="10" t="s">
        <v>28</v>
      </c>
    </row>
    <row r="11" spans="1:10" ht="15" customHeight="1" x14ac:dyDescent="0.25">
      <c r="A11" s="15" t="s">
        <v>195</v>
      </c>
      <c r="B11" s="12">
        <v>11</v>
      </c>
      <c r="C11" s="6" t="s">
        <v>187</v>
      </c>
      <c r="D11" s="6" t="s">
        <v>20</v>
      </c>
      <c r="E11" s="4" t="s">
        <v>21</v>
      </c>
      <c r="F11" s="14">
        <v>10</v>
      </c>
      <c r="G11" s="14">
        <v>15</v>
      </c>
      <c r="H11" s="8">
        <f t="shared" si="0"/>
        <v>25</v>
      </c>
      <c r="I11" s="9">
        <f t="shared" si="1"/>
        <v>0.35714285714285715</v>
      </c>
      <c r="J11" s="10" t="s">
        <v>28</v>
      </c>
    </row>
    <row r="12" spans="1:10" ht="15" customHeight="1" x14ac:dyDescent="0.25">
      <c r="A12" s="4" t="s">
        <v>196</v>
      </c>
      <c r="B12" s="5">
        <v>26</v>
      </c>
      <c r="C12" s="6" t="s">
        <v>187</v>
      </c>
      <c r="D12" s="6" t="s">
        <v>20</v>
      </c>
      <c r="E12" s="4" t="s">
        <v>21</v>
      </c>
      <c r="F12" s="7">
        <v>20</v>
      </c>
      <c r="G12" s="7">
        <v>5</v>
      </c>
      <c r="H12" s="8">
        <f t="shared" si="0"/>
        <v>25</v>
      </c>
      <c r="I12" s="9">
        <f t="shared" si="1"/>
        <v>0.35714285714285715</v>
      </c>
      <c r="J12" s="10" t="s">
        <v>28</v>
      </c>
    </row>
    <row r="13" spans="1:10" ht="15" customHeight="1" x14ac:dyDescent="0.25">
      <c r="A13" s="11" t="s">
        <v>197</v>
      </c>
      <c r="B13" s="12">
        <v>19</v>
      </c>
      <c r="C13" s="6" t="s">
        <v>187</v>
      </c>
      <c r="D13" s="6" t="s">
        <v>20</v>
      </c>
      <c r="E13" s="4" t="s">
        <v>21</v>
      </c>
      <c r="F13" s="14">
        <v>19</v>
      </c>
      <c r="G13" s="14">
        <v>6</v>
      </c>
      <c r="H13" s="8">
        <f t="shared" si="0"/>
        <v>25</v>
      </c>
      <c r="I13" s="9">
        <f t="shared" si="1"/>
        <v>0.35714285714285715</v>
      </c>
      <c r="J13" s="10" t="s">
        <v>28</v>
      </c>
    </row>
    <row r="14" spans="1:10" ht="15" customHeight="1" x14ac:dyDescent="0.25">
      <c r="A14" s="15" t="s">
        <v>198</v>
      </c>
      <c r="B14" s="12">
        <v>23</v>
      </c>
      <c r="C14" s="6" t="s">
        <v>187</v>
      </c>
      <c r="D14" s="6" t="s">
        <v>20</v>
      </c>
      <c r="E14" s="4" t="s">
        <v>21</v>
      </c>
      <c r="F14" s="14">
        <v>11</v>
      </c>
      <c r="G14" s="14">
        <v>14</v>
      </c>
      <c r="H14" s="8">
        <f t="shared" si="0"/>
        <v>25</v>
      </c>
      <c r="I14" s="9">
        <f t="shared" si="1"/>
        <v>0.35714285714285715</v>
      </c>
      <c r="J14" s="10" t="s">
        <v>28</v>
      </c>
    </row>
    <row r="15" spans="1:10" ht="15" customHeight="1" x14ac:dyDescent="0.25">
      <c r="A15" s="16" t="s">
        <v>199</v>
      </c>
      <c r="B15" s="17">
        <v>5</v>
      </c>
      <c r="C15" s="6" t="s">
        <v>187</v>
      </c>
      <c r="D15" s="6" t="s">
        <v>20</v>
      </c>
      <c r="E15" s="4" t="s">
        <v>21</v>
      </c>
      <c r="F15" s="14">
        <v>19</v>
      </c>
      <c r="G15" s="14">
        <v>5</v>
      </c>
      <c r="H15" s="8">
        <f t="shared" si="0"/>
        <v>24</v>
      </c>
      <c r="I15" s="9">
        <f t="shared" si="1"/>
        <v>0.34285714285714286</v>
      </c>
      <c r="J15" s="10" t="s">
        <v>28</v>
      </c>
    </row>
    <row r="16" spans="1:10" ht="15" customHeight="1" x14ac:dyDescent="0.25">
      <c r="A16" s="11" t="s">
        <v>200</v>
      </c>
      <c r="B16" s="12">
        <v>7</v>
      </c>
      <c r="C16" s="6" t="s">
        <v>187</v>
      </c>
      <c r="D16" s="6" t="s">
        <v>20</v>
      </c>
      <c r="E16" s="4" t="s">
        <v>21</v>
      </c>
      <c r="F16" s="14">
        <v>13</v>
      </c>
      <c r="G16" s="14">
        <v>10</v>
      </c>
      <c r="H16" s="8">
        <f t="shared" si="0"/>
        <v>23</v>
      </c>
      <c r="I16" s="9">
        <f t="shared" si="1"/>
        <v>0.32857142857142857</v>
      </c>
      <c r="J16" s="10" t="s">
        <v>28</v>
      </c>
    </row>
    <row r="17" spans="1:10" ht="15" customHeight="1" x14ac:dyDescent="0.25">
      <c r="A17" s="15" t="s">
        <v>201</v>
      </c>
      <c r="B17" s="12">
        <v>20</v>
      </c>
      <c r="C17" s="6" t="s">
        <v>187</v>
      </c>
      <c r="D17" s="6" t="s">
        <v>20</v>
      </c>
      <c r="E17" s="4" t="s">
        <v>21</v>
      </c>
      <c r="F17" s="14">
        <v>12</v>
      </c>
      <c r="G17" s="14">
        <v>10</v>
      </c>
      <c r="H17" s="8">
        <f t="shared" si="0"/>
        <v>22</v>
      </c>
      <c r="I17" s="9">
        <f t="shared" si="1"/>
        <v>0.31428571428571428</v>
      </c>
      <c r="J17" s="10" t="s">
        <v>28</v>
      </c>
    </row>
    <row r="18" spans="1:10" ht="15" customHeight="1" x14ac:dyDescent="0.25">
      <c r="A18" s="20" t="s">
        <v>202</v>
      </c>
      <c r="B18" s="12">
        <v>17</v>
      </c>
      <c r="C18" s="6" t="s">
        <v>187</v>
      </c>
      <c r="D18" s="6" t="s">
        <v>20</v>
      </c>
      <c r="E18" s="4" t="s">
        <v>21</v>
      </c>
      <c r="F18" s="14">
        <v>13</v>
      </c>
      <c r="G18" s="14">
        <v>8</v>
      </c>
      <c r="H18" s="8">
        <f t="shared" si="0"/>
        <v>21</v>
      </c>
      <c r="I18" s="9">
        <f t="shared" si="1"/>
        <v>0.3</v>
      </c>
      <c r="J18" s="10" t="s">
        <v>28</v>
      </c>
    </row>
    <row r="19" spans="1:10" ht="15" customHeight="1" x14ac:dyDescent="0.25">
      <c r="A19" s="20" t="s">
        <v>203</v>
      </c>
      <c r="B19" s="12">
        <v>12</v>
      </c>
      <c r="C19" s="6" t="s">
        <v>187</v>
      </c>
      <c r="D19" s="6" t="s">
        <v>20</v>
      </c>
      <c r="E19" s="4" t="s">
        <v>21</v>
      </c>
      <c r="F19" s="14">
        <v>12</v>
      </c>
      <c r="G19" s="14">
        <v>9</v>
      </c>
      <c r="H19" s="8">
        <f t="shared" si="0"/>
        <v>21</v>
      </c>
      <c r="I19" s="9">
        <f t="shared" si="1"/>
        <v>0.3</v>
      </c>
      <c r="J19" s="10" t="s">
        <v>28</v>
      </c>
    </row>
    <row r="20" spans="1:10" ht="15" customHeight="1" x14ac:dyDescent="0.25">
      <c r="A20" s="11" t="s">
        <v>204</v>
      </c>
      <c r="B20" s="12">
        <v>9</v>
      </c>
      <c r="C20" s="6" t="s">
        <v>187</v>
      </c>
      <c r="D20" s="6" t="s">
        <v>20</v>
      </c>
      <c r="E20" s="4" t="s">
        <v>21</v>
      </c>
      <c r="F20" s="14">
        <v>11</v>
      </c>
      <c r="G20" s="14">
        <v>9</v>
      </c>
      <c r="H20" s="8">
        <f t="shared" si="0"/>
        <v>20</v>
      </c>
      <c r="I20" s="9">
        <f t="shared" si="1"/>
        <v>0.2857142857142857</v>
      </c>
      <c r="J20" s="10" t="s">
        <v>28</v>
      </c>
    </row>
    <row r="21" spans="1:10" ht="15" customHeight="1" x14ac:dyDescent="0.25">
      <c r="A21" s="11" t="s">
        <v>205</v>
      </c>
      <c r="B21" s="12">
        <v>4</v>
      </c>
      <c r="C21" s="6" t="s">
        <v>187</v>
      </c>
      <c r="D21" s="6" t="s">
        <v>20</v>
      </c>
      <c r="E21" s="4" t="s">
        <v>21</v>
      </c>
      <c r="F21" s="14">
        <v>10</v>
      </c>
      <c r="G21" s="14">
        <v>10</v>
      </c>
      <c r="H21" s="8">
        <f t="shared" si="0"/>
        <v>20</v>
      </c>
      <c r="I21" s="9">
        <f t="shared" si="1"/>
        <v>0.2857142857142857</v>
      </c>
      <c r="J21" s="10" t="s">
        <v>28</v>
      </c>
    </row>
    <row r="22" spans="1:10" ht="15" customHeight="1" x14ac:dyDescent="0.25">
      <c r="A22" s="16" t="s">
        <v>206</v>
      </c>
      <c r="B22" s="17">
        <v>2</v>
      </c>
      <c r="C22" s="6" t="s">
        <v>187</v>
      </c>
      <c r="D22" s="6" t="s">
        <v>20</v>
      </c>
      <c r="E22" s="4" t="s">
        <v>21</v>
      </c>
      <c r="F22" s="14">
        <v>8</v>
      </c>
      <c r="G22" s="14">
        <v>9</v>
      </c>
      <c r="H22" s="8">
        <f t="shared" si="0"/>
        <v>17</v>
      </c>
      <c r="I22" s="9">
        <f t="shared" si="1"/>
        <v>0.24285714285714285</v>
      </c>
      <c r="J22" s="10" t="s">
        <v>28</v>
      </c>
    </row>
    <row r="23" spans="1:10" ht="15" customHeight="1" x14ac:dyDescent="0.25">
      <c r="A23" s="16" t="s">
        <v>207</v>
      </c>
      <c r="B23" s="17">
        <v>10</v>
      </c>
      <c r="C23" s="6" t="s">
        <v>187</v>
      </c>
      <c r="D23" s="6" t="s">
        <v>20</v>
      </c>
      <c r="E23" s="4" t="s">
        <v>21</v>
      </c>
      <c r="F23" s="14">
        <v>15</v>
      </c>
      <c r="G23" s="14">
        <v>0</v>
      </c>
      <c r="H23" s="8">
        <f t="shared" si="0"/>
        <v>15</v>
      </c>
      <c r="I23" s="9">
        <f t="shared" si="1"/>
        <v>0.21428571428571427</v>
      </c>
      <c r="J23" s="10" t="s">
        <v>28</v>
      </c>
    </row>
    <row r="24" spans="1:10" ht="15" customHeight="1" x14ac:dyDescent="0.25">
      <c r="A24" s="16" t="s">
        <v>208</v>
      </c>
      <c r="B24" s="17">
        <v>15</v>
      </c>
      <c r="C24" s="6" t="s">
        <v>187</v>
      </c>
      <c r="D24" s="6" t="s">
        <v>20</v>
      </c>
      <c r="E24" s="4" t="s">
        <v>21</v>
      </c>
      <c r="F24" s="14">
        <v>11</v>
      </c>
      <c r="G24" s="14">
        <v>4</v>
      </c>
      <c r="H24" s="8">
        <f t="shared" si="0"/>
        <v>15</v>
      </c>
      <c r="I24" s="9">
        <f t="shared" si="1"/>
        <v>0.21428571428571427</v>
      </c>
      <c r="J24" s="10" t="s">
        <v>28</v>
      </c>
    </row>
    <row r="25" spans="1:10" ht="15" customHeight="1" x14ac:dyDescent="0.25">
      <c r="A25" s="16" t="s">
        <v>209</v>
      </c>
      <c r="B25" s="17">
        <v>6</v>
      </c>
      <c r="C25" s="6" t="s">
        <v>187</v>
      </c>
      <c r="D25" s="6" t="s">
        <v>20</v>
      </c>
      <c r="E25" s="4" t="s">
        <v>21</v>
      </c>
      <c r="F25" s="14">
        <v>9</v>
      </c>
      <c r="G25" s="14">
        <v>6</v>
      </c>
      <c r="H25" s="8">
        <f t="shared" si="0"/>
        <v>15</v>
      </c>
      <c r="I25" s="9">
        <f t="shared" si="1"/>
        <v>0.21428571428571427</v>
      </c>
      <c r="J25" s="10" t="s">
        <v>28</v>
      </c>
    </row>
    <row r="26" spans="1:10" ht="15" customHeight="1" x14ac:dyDescent="0.25">
      <c r="A26" s="16" t="s">
        <v>210</v>
      </c>
      <c r="B26" s="17">
        <v>14</v>
      </c>
      <c r="C26" s="6" t="s">
        <v>187</v>
      </c>
      <c r="D26" s="6" t="s">
        <v>20</v>
      </c>
      <c r="E26" s="4" t="s">
        <v>21</v>
      </c>
      <c r="F26" s="14">
        <v>8</v>
      </c>
      <c r="G26" s="14">
        <v>6</v>
      </c>
      <c r="H26" s="8">
        <f t="shared" si="0"/>
        <v>14</v>
      </c>
      <c r="I26" s="9">
        <f t="shared" si="1"/>
        <v>0.2</v>
      </c>
      <c r="J26" s="10" t="s">
        <v>28</v>
      </c>
    </row>
    <row r="27" spans="1:10" ht="15" customHeight="1" x14ac:dyDescent="0.25">
      <c r="A27" s="16" t="s">
        <v>211</v>
      </c>
      <c r="B27" s="17">
        <v>8</v>
      </c>
      <c r="C27" s="18" t="s">
        <v>187</v>
      </c>
      <c r="D27" s="6" t="s">
        <v>20</v>
      </c>
      <c r="E27" s="4" t="s">
        <v>21</v>
      </c>
      <c r="F27" s="14">
        <v>7</v>
      </c>
      <c r="G27" s="14">
        <v>5</v>
      </c>
      <c r="H27" s="8">
        <f t="shared" si="0"/>
        <v>12</v>
      </c>
      <c r="I27" s="9">
        <f t="shared" si="1"/>
        <v>0.17142857142857143</v>
      </c>
      <c r="J27" s="10" t="s">
        <v>28</v>
      </c>
    </row>
    <row r="28" spans="1:10" ht="15" customHeight="1" x14ac:dyDescent="0.25">
      <c r="A28" s="16" t="s">
        <v>212</v>
      </c>
      <c r="B28" s="17">
        <v>1</v>
      </c>
      <c r="C28" s="18" t="s">
        <v>187</v>
      </c>
      <c r="D28" s="6" t="s">
        <v>20</v>
      </c>
      <c r="E28" s="4" t="s">
        <v>21</v>
      </c>
      <c r="F28" s="14">
        <v>6</v>
      </c>
      <c r="G28" s="14">
        <v>2</v>
      </c>
      <c r="H28" s="8">
        <f t="shared" si="0"/>
        <v>8</v>
      </c>
      <c r="I28" s="9">
        <f t="shared" si="1"/>
        <v>0.11428571428571428</v>
      </c>
      <c r="J28" s="10" t="s">
        <v>28</v>
      </c>
    </row>
    <row r="29" spans="1:10" ht="15" customHeight="1" x14ac:dyDescent="0.25">
      <c r="A29" s="16" t="s">
        <v>213</v>
      </c>
      <c r="B29" s="17">
        <v>3</v>
      </c>
      <c r="C29" s="18" t="s">
        <v>187</v>
      </c>
      <c r="D29" s="6" t="s">
        <v>20</v>
      </c>
      <c r="E29" s="4" t="s">
        <v>21</v>
      </c>
      <c r="F29" s="14">
        <v>5</v>
      </c>
      <c r="G29" s="14">
        <v>0</v>
      </c>
      <c r="H29" s="8">
        <f t="shared" si="0"/>
        <v>5</v>
      </c>
      <c r="I29" s="9">
        <f t="shared" si="1"/>
        <v>7.1428571428571425E-2</v>
      </c>
      <c r="J29" s="10" t="s">
        <v>28</v>
      </c>
    </row>
    <row r="30" spans="1:10" ht="15" customHeight="1" x14ac:dyDescent="0.25">
      <c r="A30" s="16"/>
      <c r="B30" s="17"/>
      <c r="C30" s="18"/>
      <c r="D30" s="18"/>
      <c r="E30" s="19"/>
      <c r="F30" s="14"/>
      <c r="G30" s="14"/>
      <c r="H30" s="8">
        <f t="shared" si="0"/>
        <v>0</v>
      </c>
      <c r="I30" s="9">
        <f t="shared" si="1"/>
        <v>0</v>
      </c>
      <c r="J30" s="10"/>
    </row>
    <row r="31" spans="1:10" ht="15" customHeight="1" x14ac:dyDescent="0.25">
      <c r="A31" s="16"/>
      <c r="B31" s="17"/>
      <c r="C31" s="18"/>
      <c r="D31" s="18"/>
      <c r="E31" s="19"/>
      <c r="F31" s="14"/>
      <c r="G31" s="14"/>
      <c r="H31" s="8">
        <f t="shared" si="0"/>
        <v>0</v>
      </c>
      <c r="I31" s="9">
        <f t="shared" si="1"/>
        <v>0</v>
      </c>
      <c r="J31" s="10"/>
    </row>
    <row r="32" spans="1:10" ht="15" customHeight="1" x14ac:dyDescent="0.25">
      <c r="A32" s="16"/>
      <c r="B32" s="17"/>
      <c r="C32" s="18"/>
      <c r="D32" s="18"/>
      <c r="E32" s="19"/>
      <c r="F32" s="14"/>
      <c r="G32" s="14"/>
      <c r="H32" s="8">
        <f t="shared" si="0"/>
        <v>0</v>
      </c>
      <c r="I32" s="9">
        <f t="shared" si="1"/>
        <v>0</v>
      </c>
      <c r="J32" s="10"/>
    </row>
    <row r="33" spans="1:10" ht="15" customHeight="1" x14ac:dyDescent="0.25">
      <c r="A33" s="16"/>
      <c r="B33" s="17"/>
      <c r="C33" s="18"/>
      <c r="D33" s="18"/>
      <c r="E33" s="19"/>
      <c r="F33" s="14"/>
      <c r="G33" s="14"/>
      <c r="H33" s="8">
        <f t="shared" si="0"/>
        <v>0</v>
      </c>
      <c r="I33" s="9">
        <f t="shared" si="1"/>
        <v>0</v>
      </c>
      <c r="J33" s="10"/>
    </row>
  </sheetData>
  <mergeCells count="2">
    <mergeCell ref="A1:J1"/>
    <mergeCell ref="A3:J3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E4" sqref="E4"/>
    </sheetView>
  </sheetViews>
  <sheetFormatPr defaultRowHeight="15" x14ac:dyDescent="0.25"/>
  <cols>
    <col min="1" max="1" width="38.85546875" customWidth="1"/>
    <col min="2" max="2" width="8.42578125" bestFit="1" customWidth="1"/>
    <col min="4" max="4" width="33.42578125" customWidth="1"/>
    <col min="5" max="5" width="30.28515625" customWidth="1"/>
    <col min="6" max="6" width="29.140625" customWidth="1"/>
    <col min="7" max="7" width="30.5703125" customWidth="1"/>
    <col min="10" max="10" width="12.85546875" bestFit="1" customWidth="1"/>
  </cols>
  <sheetData>
    <row r="1" spans="1:10" ht="22.5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 x14ac:dyDescent="0.25">
      <c r="A3" s="26" t="s">
        <v>12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ht="15" customHeight="1" x14ac:dyDescent="0.25">
      <c r="A4" s="4" t="s">
        <v>129</v>
      </c>
      <c r="B4" s="5">
        <v>17</v>
      </c>
      <c r="C4" s="6" t="s">
        <v>128</v>
      </c>
      <c r="D4" s="6" t="s">
        <v>20</v>
      </c>
      <c r="E4" s="4" t="s">
        <v>21</v>
      </c>
      <c r="F4" s="7">
        <v>12</v>
      </c>
      <c r="G4" s="7">
        <v>11</v>
      </c>
      <c r="H4" s="8">
        <f t="shared" ref="H4:H33" si="0">SUM(F4:G4)</f>
        <v>23</v>
      </c>
      <c r="I4" s="9">
        <f>H4/60</f>
        <v>0.38333333333333336</v>
      </c>
      <c r="J4" s="10" t="s">
        <v>28</v>
      </c>
    </row>
    <row r="5" spans="1:10" ht="15" customHeight="1" x14ac:dyDescent="0.25">
      <c r="A5" s="11" t="s">
        <v>130</v>
      </c>
      <c r="B5" s="12">
        <v>19</v>
      </c>
      <c r="C5" s="6" t="s">
        <v>128</v>
      </c>
      <c r="D5" s="6" t="s">
        <v>20</v>
      </c>
      <c r="E5" s="4" t="s">
        <v>21</v>
      </c>
      <c r="F5" s="14">
        <v>12</v>
      </c>
      <c r="G5" s="14">
        <v>11</v>
      </c>
      <c r="H5" s="8">
        <f t="shared" si="0"/>
        <v>23</v>
      </c>
      <c r="I5" s="9">
        <f t="shared" ref="I5:I33" si="1">H5/60</f>
        <v>0.38333333333333336</v>
      </c>
      <c r="J5" s="10" t="s">
        <v>28</v>
      </c>
    </row>
    <row r="6" spans="1:10" ht="15" customHeight="1" x14ac:dyDescent="0.25">
      <c r="A6" s="4" t="s">
        <v>131</v>
      </c>
      <c r="B6" s="5">
        <v>6</v>
      </c>
      <c r="C6" s="6" t="s">
        <v>128</v>
      </c>
      <c r="D6" s="6" t="s">
        <v>20</v>
      </c>
      <c r="E6" s="4" t="s">
        <v>21</v>
      </c>
      <c r="F6" s="7">
        <v>12</v>
      </c>
      <c r="G6" s="7">
        <v>11</v>
      </c>
      <c r="H6" s="8">
        <f t="shared" si="0"/>
        <v>23</v>
      </c>
      <c r="I6" s="9">
        <f t="shared" si="1"/>
        <v>0.38333333333333336</v>
      </c>
      <c r="J6" s="10" t="s">
        <v>28</v>
      </c>
    </row>
    <row r="7" spans="1:10" ht="15" customHeight="1" x14ac:dyDescent="0.25">
      <c r="A7" s="4" t="s">
        <v>132</v>
      </c>
      <c r="B7" s="5">
        <v>18</v>
      </c>
      <c r="C7" s="6" t="s">
        <v>128</v>
      </c>
      <c r="D7" s="6" t="s">
        <v>20</v>
      </c>
      <c r="E7" s="4" t="s">
        <v>21</v>
      </c>
      <c r="F7" s="7">
        <v>9</v>
      </c>
      <c r="G7" s="7">
        <v>12</v>
      </c>
      <c r="H7" s="8">
        <f t="shared" si="0"/>
        <v>21</v>
      </c>
      <c r="I7" s="9">
        <f t="shared" si="1"/>
        <v>0.35</v>
      </c>
      <c r="J7" s="10" t="s">
        <v>28</v>
      </c>
    </row>
    <row r="8" spans="1:10" ht="15" customHeight="1" x14ac:dyDescent="0.25">
      <c r="A8" s="11" t="s">
        <v>133</v>
      </c>
      <c r="B8" s="12">
        <v>22</v>
      </c>
      <c r="C8" s="6" t="s">
        <v>128</v>
      </c>
      <c r="D8" s="6" t="s">
        <v>20</v>
      </c>
      <c r="E8" s="4" t="s">
        <v>21</v>
      </c>
      <c r="F8" s="14">
        <v>8</v>
      </c>
      <c r="G8" s="14">
        <v>11</v>
      </c>
      <c r="H8" s="8">
        <f t="shared" si="0"/>
        <v>19</v>
      </c>
      <c r="I8" s="9">
        <f t="shared" si="1"/>
        <v>0.31666666666666665</v>
      </c>
      <c r="J8" s="10" t="s">
        <v>28</v>
      </c>
    </row>
    <row r="9" spans="1:10" ht="15" customHeight="1" x14ac:dyDescent="0.25">
      <c r="A9" s="11" t="s">
        <v>134</v>
      </c>
      <c r="B9" s="12">
        <v>12</v>
      </c>
      <c r="C9" s="6" t="s">
        <v>128</v>
      </c>
      <c r="D9" s="6" t="s">
        <v>20</v>
      </c>
      <c r="E9" s="4" t="s">
        <v>21</v>
      </c>
      <c r="F9" s="14">
        <v>12</v>
      </c>
      <c r="G9" s="14">
        <v>7</v>
      </c>
      <c r="H9" s="8">
        <f t="shared" si="0"/>
        <v>19</v>
      </c>
      <c r="I9" s="9">
        <f t="shared" si="1"/>
        <v>0.31666666666666665</v>
      </c>
      <c r="J9" s="10" t="s">
        <v>28</v>
      </c>
    </row>
    <row r="10" spans="1:10" ht="15" customHeight="1" x14ac:dyDescent="0.25">
      <c r="A10" s="11" t="s">
        <v>135</v>
      </c>
      <c r="B10" s="12">
        <v>5</v>
      </c>
      <c r="C10" s="6" t="s">
        <v>128</v>
      </c>
      <c r="D10" s="6" t="s">
        <v>20</v>
      </c>
      <c r="E10" s="4" t="s">
        <v>21</v>
      </c>
      <c r="F10" s="14">
        <v>8</v>
      </c>
      <c r="G10" s="14">
        <v>10</v>
      </c>
      <c r="H10" s="8">
        <f t="shared" si="0"/>
        <v>18</v>
      </c>
      <c r="I10" s="9">
        <f t="shared" si="1"/>
        <v>0.3</v>
      </c>
      <c r="J10" s="10" t="s">
        <v>28</v>
      </c>
    </row>
    <row r="11" spans="1:10" ht="15" customHeight="1" x14ac:dyDescent="0.25">
      <c r="A11" s="15" t="s">
        <v>136</v>
      </c>
      <c r="B11" s="12">
        <v>23</v>
      </c>
      <c r="C11" s="6" t="s">
        <v>128</v>
      </c>
      <c r="D11" s="6" t="s">
        <v>20</v>
      </c>
      <c r="E11" s="4" t="s">
        <v>21</v>
      </c>
      <c r="F11" s="14">
        <v>10</v>
      </c>
      <c r="G11" s="14">
        <v>8</v>
      </c>
      <c r="H11" s="8">
        <f t="shared" si="0"/>
        <v>18</v>
      </c>
      <c r="I11" s="9">
        <f t="shared" si="1"/>
        <v>0.3</v>
      </c>
      <c r="J11" s="10" t="s">
        <v>28</v>
      </c>
    </row>
    <row r="12" spans="1:10" ht="15" customHeight="1" x14ac:dyDescent="0.25">
      <c r="A12" s="4" t="s">
        <v>137</v>
      </c>
      <c r="B12" s="5">
        <v>16</v>
      </c>
      <c r="C12" s="6" t="s">
        <v>128</v>
      </c>
      <c r="D12" s="6" t="s">
        <v>20</v>
      </c>
      <c r="E12" s="4" t="s">
        <v>21</v>
      </c>
      <c r="F12" s="7">
        <v>9</v>
      </c>
      <c r="G12" s="7">
        <v>8</v>
      </c>
      <c r="H12" s="8">
        <f t="shared" si="0"/>
        <v>17</v>
      </c>
      <c r="I12" s="9">
        <f t="shared" si="1"/>
        <v>0.28333333333333333</v>
      </c>
      <c r="J12" s="10" t="s">
        <v>28</v>
      </c>
    </row>
    <row r="13" spans="1:10" ht="15" customHeight="1" x14ac:dyDescent="0.25">
      <c r="A13" s="11" t="s">
        <v>138</v>
      </c>
      <c r="B13" s="12">
        <v>7</v>
      </c>
      <c r="C13" s="6" t="s">
        <v>128</v>
      </c>
      <c r="D13" s="6" t="s">
        <v>20</v>
      </c>
      <c r="E13" s="4" t="s">
        <v>21</v>
      </c>
      <c r="F13" s="14">
        <v>8</v>
      </c>
      <c r="G13" s="14">
        <v>9</v>
      </c>
      <c r="H13" s="8">
        <f t="shared" si="0"/>
        <v>17</v>
      </c>
      <c r="I13" s="9">
        <f t="shared" si="1"/>
        <v>0.28333333333333333</v>
      </c>
      <c r="J13" s="10" t="s">
        <v>28</v>
      </c>
    </row>
    <row r="14" spans="1:10" ht="15" customHeight="1" x14ac:dyDescent="0.25">
      <c r="A14" s="15" t="s">
        <v>139</v>
      </c>
      <c r="B14" s="12">
        <v>21</v>
      </c>
      <c r="C14" s="6" t="s">
        <v>128</v>
      </c>
      <c r="D14" s="6" t="s">
        <v>20</v>
      </c>
      <c r="E14" s="4" t="s">
        <v>21</v>
      </c>
      <c r="F14" s="14">
        <v>8</v>
      </c>
      <c r="G14" s="14">
        <v>9</v>
      </c>
      <c r="H14" s="8">
        <f t="shared" si="0"/>
        <v>17</v>
      </c>
      <c r="I14" s="9">
        <f t="shared" si="1"/>
        <v>0.28333333333333333</v>
      </c>
      <c r="J14" s="10" t="s">
        <v>28</v>
      </c>
    </row>
    <row r="15" spans="1:10" ht="15" customHeight="1" x14ac:dyDescent="0.25">
      <c r="A15" s="16" t="s">
        <v>140</v>
      </c>
      <c r="B15" s="17">
        <v>8</v>
      </c>
      <c r="C15" s="6" t="s">
        <v>128</v>
      </c>
      <c r="D15" s="6" t="s">
        <v>20</v>
      </c>
      <c r="E15" s="4" t="s">
        <v>21</v>
      </c>
      <c r="F15" s="14">
        <v>9</v>
      </c>
      <c r="G15" s="14">
        <v>7</v>
      </c>
      <c r="H15" s="8">
        <f t="shared" si="0"/>
        <v>16</v>
      </c>
      <c r="I15" s="9">
        <f t="shared" si="1"/>
        <v>0.26666666666666666</v>
      </c>
      <c r="J15" s="10" t="s">
        <v>28</v>
      </c>
    </row>
    <row r="16" spans="1:10" ht="15" customHeight="1" x14ac:dyDescent="0.25">
      <c r="A16" s="11" t="s">
        <v>141</v>
      </c>
      <c r="B16" s="12">
        <v>2</v>
      </c>
      <c r="C16" s="6" t="s">
        <v>128</v>
      </c>
      <c r="D16" s="6" t="s">
        <v>20</v>
      </c>
      <c r="E16" s="4" t="s">
        <v>21</v>
      </c>
      <c r="F16" s="14">
        <v>8</v>
      </c>
      <c r="G16" s="14">
        <v>8</v>
      </c>
      <c r="H16" s="8">
        <f t="shared" si="0"/>
        <v>16</v>
      </c>
      <c r="I16" s="9">
        <f t="shared" si="1"/>
        <v>0.26666666666666666</v>
      </c>
      <c r="J16" s="10" t="s">
        <v>28</v>
      </c>
    </row>
    <row r="17" spans="1:10" ht="15" customHeight="1" x14ac:dyDescent="0.25">
      <c r="A17" s="15" t="s">
        <v>142</v>
      </c>
      <c r="B17" s="12">
        <v>15</v>
      </c>
      <c r="C17" s="6" t="s">
        <v>128</v>
      </c>
      <c r="D17" s="6" t="s">
        <v>20</v>
      </c>
      <c r="E17" s="4" t="s">
        <v>21</v>
      </c>
      <c r="F17" s="14">
        <v>9</v>
      </c>
      <c r="G17" s="14">
        <v>6</v>
      </c>
      <c r="H17" s="8">
        <f t="shared" si="0"/>
        <v>15</v>
      </c>
      <c r="I17" s="9">
        <f t="shared" si="1"/>
        <v>0.25</v>
      </c>
      <c r="J17" s="10" t="s">
        <v>28</v>
      </c>
    </row>
    <row r="18" spans="1:10" ht="15" customHeight="1" x14ac:dyDescent="0.25">
      <c r="A18" s="20" t="s">
        <v>143</v>
      </c>
      <c r="B18" s="12">
        <v>20</v>
      </c>
      <c r="C18" s="6" t="s">
        <v>128</v>
      </c>
      <c r="D18" s="6" t="s">
        <v>20</v>
      </c>
      <c r="E18" s="4" t="s">
        <v>21</v>
      </c>
      <c r="F18" s="14">
        <v>9</v>
      </c>
      <c r="G18" s="14">
        <v>6</v>
      </c>
      <c r="H18" s="8">
        <f t="shared" si="0"/>
        <v>15</v>
      </c>
      <c r="I18" s="9">
        <f t="shared" si="1"/>
        <v>0.25</v>
      </c>
      <c r="J18" s="10" t="s">
        <v>28</v>
      </c>
    </row>
    <row r="19" spans="1:10" ht="15" customHeight="1" x14ac:dyDescent="0.25">
      <c r="A19" s="20" t="s">
        <v>144</v>
      </c>
      <c r="B19" s="12">
        <v>14</v>
      </c>
      <c r="C19" s="6" t="s">
        <v>128</v>
      </c>
      <c r="D19" s="6" t="s">
        <v>20</v>
      </c>
      <c r="E19" s="4" t="s">
        <v>21</v>
      </c>
      <c r="F19" s="14">
        <v>8</v>
      </c>
      <c r="G19" s="14">
        <v>6</v>
      </c>
      <c r="H19" s="8">
        <f t="shared" si="0"/>
        <v>14</v>
      </c>
      <c r="I19" s="9">
        <f t="shared" si="1"/>
        <v>0.23333333333333334</v>
      </c>
      <c r="J19" s="10" t="s">
        <v>28</v>
      </c>
    </row>
    <row r="20" spans="1:10" ht="15" customHeight="1" x14ac:dyDescent="0.25">
      <c r="A20" s="11" t="s">
        <v>145</v>
      </c>
      <c r="B20" s="12">
        <v>11</v>
      </c>
      <c r="C20" s="6" t="s">
        <v>128</v>
      </c>
      <c r="D20" s="6" t="s">
        <v>20</v>
      </c>
      <c r="E20" s="4" t="s">
        <v>21</v>
      </c>
      <c r="F20" s="14">
        <v>7</v>
      </c>
      <c r="G20" s="14">
        <v>7</v>
      </c>
      <c r="H20" s="8">
        <f t="shared" si="0"/>
        <v>14</v>
      </c>
      <c r="I20" s="9">
        <f t="shared" si="1"/>
        <v>0.23333333333333334</v>
      </c>
      <c r="J20" s="10" t="s">
        <v>28</v>
      </c>
    </row>
    <row r="21" spans="1:10" ht="15" customHeight="1" x14ac:dyDescent="0.25">
      <c r="A21" s="11" t="s">
        <v>148</v>
      </c>
      <c r="B21" s="12">
        <v>13</v>
      </c>
      <c r="C21" s="6" t="s">
        <v>128</v>
      </c>
      <c r="D21" s="6" t="s">
        <v>20</v>
      </c>
      <c r="E21" s="4" t="s">
        <v>21</v>
      </c>
      <c r="F21" s="14">
        <v>8</v>
      </c>
      <c r="G21" s="14">
        <v>5</v>
      </c>
      <c r="H21" s="8">
        <f t="shared" si="0"/>
        <v>13</v>
      </c>
      <c r="I21" s="9">
        <f t="shared" si="1"/>
        <v>0.21666666666666667</v>
      </c>
      <c r="J21" s="10" t="s">
        <v>28</v>
      </c>
    </row>
    <row r="22" spans="1:10" ht="15" customHeight="1" x14ac:dyDescent="0.25">
      <c r="A22" s="16" t="s">
        <v>149</v>
      </c>
      <c r="B22" s="17">
        <v>9</v>
      </c>
      <c r="C22" s="6" t="s">
        <v>128</v>
      </c>
      <c r="D22" s="6" t="s">
        <v>20</v>
      </c>
      <c r="E22" s="4" t="s">
        <v>21</v>
      </c>
      <c r="F22" s="14">
        <v>7</v>
      </c>
      <c r="G22" s="14">
        <v>5</v>
      </c>
      <c r="H22" s="8">
        <f t="shared" si="0"/>
        <v>12</v>
      </c>
      <c r="I22" s="9">
        <f t="shared" si="1"/>
        <v>0.2</v>
      </c>
      <c r="J22" s="10" t="s">
        <v>28</v>
      </c>
    </row>
    <row r="23" spans="1:10" ht="15" customHeight="1" x14ac:dyDescent="0.25">
      <c r="A23" s="16" t="s">
        <v>150</v>
      </c>
      <c r="B23" s="17">
        <v>1</v>
      </c>
      <c r="C23" s="6" t="s">
        <v>128</v>
      </c>
      <c r="D23" s="6" t="s">
        <v>20</v>
      </c>
      <c r="E23" s="4" t="s">
        <v>21</v>
      </c>
      <c r="F23" s="14">
        <v>8</v>
      </c>
      <c r="G23" s="14">
        <v>3</v>
      </c>
      <c r="H23" s="8">
        <f t="shared" si="0"/>
        <v>11</v>
      </c>
      <c r="I23" s="9">
        <f t="shared" si="1"/>
        <v>0.18333333333333332</v>
      </c>
      <c r="J23" s="10" t="s">
        <v>28</v>
      </c>
    </row>
    <row r="24" spans="1:10" ht="15" customHeight="1" x14ac:dyDescent="0.25">
      <c r="A24" s="16" t="s">
        <v>151</v>
      </c>
      <c r="B24" s="17">
        <v>4</v>
      </c>
      <c r="C24" s="6" t="s">
        <v>128</v>
      </c>
      <c r="D24" s="6" t="s">
        <v>20</v>
      </c>
      <c r="E24" s="4" t="s">
        <v>21</v>
      </c>
      <c r="F24" s="14">
        <v>7</v>
      </c>
      <c r="G24" s="14">
        <v>4</v>
      </c>
      <c r="H24" s="8">
        <f t="shared" si="0"/>
        <v>11</v>
      </c>
      <c r="I24" s="9">
        <f t="shared" si="1"/>
        <v>0.18333333333333332</v>
      </c>
      <c r="J24" s="10" t="s">
        <v>28</v>
      </c>
    </row>
    <row r="25" spans="1:10" ht="15" customHeight="1" x14ac:dyDescent="0.25">
      <c r="A25" s="16" t="s">
        <v>147</v>
      </c>
      <c r="B25" s="17">
        <v>10</v>
      </c>
      <c r="C25" s="6" t="s">
        <v>128</v>
      </c>
      <c r="D25" s="6" t="s">
        <v>20</v>
      </c>
      <c r="E25" s="4" t="s">
        <v>21</v>
      </c>
      <c r="F25" s="14">
        <v>8</v>
      </c>
      <c r="G25" s="14">
        <v>2</v>
      </c>
      <c r="H25" s="8">
        <f t="shared" si="0"/>
        <v>10</v>
      </c>
      <c r="I25" s="9">
        <f t="shared" si="1"/>
        <v>0.16666666666666666</v>
      </c>
      <c r="J25" s="10" t="s">
        <v>28</v>
      </c>
    </row>
    <row r="26" spans="1:10" ht="15" customHeight="1" x14ac:dyDescent="0.25">
      <c r="A26" s="16" t="s">
        <v>146</v>
      </c>
      <c r="B26" s="17">
        <v>3</v>
      </c>
      <c r="C26" s="6" t="s">
        <v>128</v>
      </c>
      <c r="D26" s="6" t="s">
        <v>20</v>
      </c>
      <c r="E26" s="4" t="s">
        <v>21</v>
      </c>
      <c r="F26" s="14">
        <v>7</v>
      </c>
      <c r="G26" s="14">
        <v>0</v>
      </c>
      <c r="H26" s="8">
        <f t="shared" si="0"/>
        <v>7</v>
      </c>
      <c r="I26" s="9">
        <f t="shared" si="1"/>
        <v>0.11666666666666667</v>
      </c>
      <c r="J26" s="10" t="s">
        <v>28</v>
      </c>
    </row>
    <row r="27" spans="1:10" ht="15" customHeight="1" x14ac:dyDescent="0.25">
      <c r="A27" s="16"/>
      <c r="B27" s="17"/>
      <c r="C27" s="18"/>
      <c r="D27" s="18"/>
      <c r="E27" s="19"/>
      <c r="F27" s="14"/>
      <c r="G27" s="14"/>
      <c r="H27" s="8">
        <f t="shared" si="0"/>
        <v>0</v>
      </c>
      <c r="I27" s="9">
        <f t="shared" si="1"/>
        <v>0</v>
      </c>
      <c r="J27" s="10"/>
    </row>
    <row r="28" spans="1:10" ht="15" customHeight="1" x14ac:dyDescent="0.25">
      <c r="A28" s="16"/>
      <c r="B28" s="17"/>
      <c r="C28" s="18"/>
      <c r="D28" s="18"/>
      <c r="E28" s="19"/>
      <c r="F28" s="14"/>
      <c r="G28" s="14"/>
      <c r="H28" s="8">
        <f t="shared" si="0"/>
        <v>0</v>
      </c>
      <c r="I28" s="9">
        <f t="shared" si="1"/>
        <v>0</v>
      </c>
      <c r="J28" s="10"/>
    </row>
    <row r="29" spans="1:10" ht="15" customHeight="1" x14ac:dyDescent="0.25">
      <c r="A29" s="16"/>
      <c r="B29" s="17"/>
      <c r="C29" s="18"/>
      <c r="D29" s="18"/>
      <c r="E29" s="19"/>
      <c r="F29" s="14"/>
      <c r="G29" s="14"/>
      <c r="H29" s="8">
        <f t="shared" si="0"/>
        <v>0</v>
      </c>
      <c r="I29" s="9">
        <f t="shared" si="1"/>
        <v>0</v>
      </c>
      <c r="J29" s="10"/>
    </row>
    <row r="30" spans="1:10" ht="15" customHeight="1" x14ac:dyDescent="0.25">
      <c r="A30" s="16"/>
      <c r="B30" s="17"/>
      <c r="C30" s="18"/>
      <c r="D30" s="18"/>
      <c r="E30" s="19"/>
      <c r="F30" s="14"/>
      <c r="G30" s="14"/>
      <c r="H30" s="8">
        <f t="shared" si="0"/>
        <v>0</v>
      </c>
      <c r="I30" s="9">
        <f t="shared" si="1"/>
        <v>0</v>
      </c>
      <c r="J30" s="10"/>
    </row>
    <row r="31" spans="1:10" ht="15" customHeight="1" x14ac:dyDescent="0.25">
      <c r="A31" s="16"/>
      <c r="B31" s="17"/>
      <c r="C31" s="18"/>
      <c r="D31" s="18"/>
      <c r="E31" s="19"/>
      <c r="F31" s="14"/>
      <c r="G31" s="14"/>
      <c r="H31" s="8">
        <f t="shared" si="0"/>
        <v>0</v>
      </c>
      <c r="I31" s="9">
        <f t="shared" si="1"/>
        <v>0</v>
      </c>
      <c r="J31" s="10"/>
    </row>
    <row r="32" spans="1:10" ht="15" customHeight="1" x14ac:dyDescent="0.25">
      <c r="A32" s="16"/>
      <c r="B32" s="17"/>
      <c r="C32" s="18"/>
      <c r="D32" s="18"/>
      <c r="E32" s="19"/>
      <c r="F32" s="14"/>
      <c r="G32" s="14"/>
      <c r="H32" s="8">
        <f t="shared" si="0"/>
        <v>0</v>
      </c>
      <c r="I32" s="9">
        <f t="shared" si="1"/>
        <v>0</v>
      </c>
      <c r="J32" s="10"/>
    </row>
    <row r="33" spans="1:10" ht="15" customHeight="1" x14ac:dyDescent="0.25">
      <c r="A33" s="16"/>
      <c r="B33" s="17"/>
      <c r="C33" s="18"/>
      <c r="D33" s="18"/>
      <c r="E33" s="19"/>
      <c r="F33" s="14"/>
      <c r="G33" s="14"/>
      <c r="H33" s="8">
        <f t="shared" si="0"/>
        <v>0</v>
      </c>
      <c r="I33" s="9">
        <f t="shared" si="1"/>
        <v>0</v>
      </c>
      <c r="J33" s="10"/>
    </row>
  </sheetData>
  <mergeCells count="2">
    <mergeCell ref="A1:J1"/>
    <mergeCell ref="A3:J3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E4" sqref="E4"/>
    </sheetView>
  </sheetViews>
  <sheetFormatPr defaultRowHeight="15" x14ac:dyDescent="0.25"/>
  <cols>
    <col min="1" max="1" width="35.140625" customWidth="1"/>
    <col min="2" max="2" width="8.42578125" bestFit="1" customWidth="1"/>
    <col min="4" max="4" width="33.7109375" customWidth="1"/>
    <col min="5" max="5" width="29" customWidth="1"/>
    <col min="6" max="6" width="33.140625" customWidth="1"/>
    <col min="7" max="7" width="31.85546875" customWidth="1"/>
    <col min="10" max="10" width="12.85546875" bestFit="1" customWidth="1"/>
  </cols>
  <sheetData>
    <row r="1" spans="1:10" ht="22.5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x14ac:dyDescent="0.25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75" x14ac:dyDescent="0.25">
      <c r="A3" s="26" t="s">
        <v>13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ht="15" customHeight="1" x14ac:dyDescent="0.25">
      <c r="A4" s="4" t="s">
        <v>115</v>
      </c>
      <c r="B4" s="5">
        <v>9</v>
      </c>
      <c r="C4" s="6" t="s">
        <v>116</v>
      </c>
      <c r="D4" s="6" t="s">
        <v>20</v>
      </c>
      <c r="E4" s="4" t="s">
        <v>21</v>
      </c>
      <c r="F4" s="7">
        <v>10</v>
      </c>
      <c r="G4" s="7">
        <v>15</v>
      </c>
      <c r="H4" s="8">
        <f t="shared" ref="H4:H33" si="0">SUM(F4:G4)</f>
        <v>25</v>
      </c>
      <c r="I4" s="9">
        <f>H4/56</f>
        <v>0.44642857142857145</v>
      </c>
      <c r="J4" s="10" t="s">
        <v>28</v>
      </c>
    </row>
    <row r="5" spans="1:10" ht="15" customHeight="1" x14ac:dyDescent="0.25">
      <c r="A5" s="11" t="s">
        <v>117</v>
      </c>
      <c r="B5" s="12">
        <v>11</v>
      </c>
      <c r="C5" s="12" t="s">
        <v>116</v>
      </c>
      <c r="D5" s="6" t="s">
        <v>20</v>
      </c>
      <c r="E5" s="4" t="s">
        <v>21</v>
      </c>
      <c r="F5" s="14">
        <v>12</v>
      </c>
      <c r="G5" s="14">
        <v>12</v>
      </c>
      <c r="H5" s="8">
        <f t="shared" si="0"/>
        <v>24</v>
      </c>
      <c r="I5" s="9">
        <f t="shared" ref="I5:I33" si="1">H5/56</f>
        <v>0.42857142857142855</v>
      </c>
      <c r="J5" s="10" t="s">
        <v>28</v>
      </c>
    </row>
    <row r="6" spans="1:10" ht="15" customHeight="1" x14ac:dyDescent="0.25">
      <c r="A6" s="4" t="s">
        <v>118</v>
      </c>
      <c r="B6" s="5">
        <v>4</v>
      </c>
      <c r="C6" s="6" t="s">
        <v>116</v>
      </c>
      <c r="D6" s="6" t="s">
        <v>20</v>
      </c>
      <c r="E6" s="4" t="s">
        <v>21</v>
      </c>
      <c r="F6" s="7">
        <v>10</v>
      </c>
      <c r="G6" s="7">
        <v>10</v>
      </c>
      <c r="H6" s="8">
        <f t="shared" si="0"/>
        <v>20</v>
      </c>
      <c r="I6" s="9">
        <f t="shared" si="1"/>
        <v>0.35714285714285715</v>
      </c>
      <c r="J6" s="10" t="s">
        <v>28</v>
      </c>
    </row>
    <row r="7" spans="1:10" ht="15" customHeight="1" x14ac:dyDescent="0.25">
      <c r="A7" s="4" t="s">
        <v>119</v>
      </c>
      <c r="B7" s="5">
        <v>12</v>
      </c>
      <c r="C7" s="6" t="s">
        <v>116</v>
      </c>
      <c r="D7" s="6" t="s">
        <v>20</v>
      </c>
      <c r="E7" s="4" t="s">
        <v>21</v>
      </c>
      <c r="F7" s="7">
        <v>10</v>
      </c>
      <c r="G7" s="7">
        <v>9</v>
      </c>
      <c r="H7" s="8">
        <f t="shared" si="0"/>
        <v>19</v>
      </c>
      <c r="I7" s="9">
        <f t="shared" si="1"/>
        <v>0.3392857142857143</v>
      </c>
      <c r="J7" s="10" t="s">
        <v>28</v>
      </c>
    </row>
    <row r="8" spans="1:10" ht="15" customHeight="1" x14ac:dyDescent="0.25">
      <c r="A8" s="11" t="s">
        <v>120</v>
      </c>
      <c r="B8" s="12">
        <v>7</v>
      </c>
      <c r="C8" s="12" t="s">
        <v>116</v>
      </c>
      <c r="D8" s="6" t="s">
        <v>20</v>
      </c>
      <c r="E8" s="4" t="s">
        <v>21</v>
      </c>
      <c r="F8" s="14">
        <v>11</v>
      </c>
      <c r="G8" s="14">
        <v>7</v>
      </c>
      <c r="H8" s="8">
        <f t="shared" si="0"/>
        <v>18</v>
      </c>
      <c r="I8" s="9">
        <f t="shared" si="1"/>
        <v>0.32142857142857145</v>
      </c>
      <c r="J8" s="10" t="s">
        <v>28</v>
      </c>
    </row>
    <row r="9" spans="1:10" ht="15" customHeight="1" x14ac:dyDescent="0.25">
      <c r="A9" s="11" t="s">
        <v>121</v>
      </c>
      <c r="B9" s="12">
        <v>10</v>
      </c>
      <c r="C9" s="12" t="s">
        <v>116</v>
      </c>
      <c r="D9" s="6" t="s">
        <v>20</v>
      </c>
      <c r="E9" s="4" t="s">
        <v>21</v>
      </c>
      <c r="F9" s="14">
        <v>9</v>
      </c>
      <c r="G9" s="14">
        <v>8</v>
      </c>
      <c r="H9" s="8">
        <f t="shared" si="0"/>
        <v>17</v>
      </c>
      <c r="I9" s="9">
        <f t="shared" si="1"/>
        <v>0.30357142857142855</v>
      </c>
      <c r="J9" s="10" t="s">
        <v>28</v>
      </c>
    </row>
    <row r="10" spans="1:10" ht="15" customHeight="1" x14ac:dyDescent="0.25">
      <c r="A10" s="11" t="s">
        <v>122</v>
      </c>
      <c r="B10" s="12">
        <v>2</v>
      </c>
      <c r="C10" s="12" t="s">
        <v>116</v>
      </c>
      <c r="D10" s="6" t="s">
        <v>20</v>
      </c>
      <c r="E10" s="4" t="s">
        <v>21</v>
      </c>
      <c r="F10" s="14">
        <v>9</v>
      </c>
      <c r="G10" s="14">
        <v>8</v>
      </c>
      <c r="H10" s="8">
        <f t="shared" si="0"/>
        <v>17</v>
      </c>
      <c r="I10" s="9">
        <f t="shared" si="1"/>
        <v>0.30357142857142855</v>
      </c>
      <c r="J10" s="10" t="s">
        <v>28</v>
      </c>
    </row>
    <row r="11" spans="1:10" ht="15" customHeight="1" x14ac:dyDescent="0.25">
      <c r="A11" s="15" t="s">
        <v>123</v>
      </c>
      <c r="B11" s="12">
        <v>8</v>
      </c>
      <c r="C11" s="12" t="s">
        <v>116</v>
      </c>
      <c r="D11" s="6" t="s">
        <v>20</v>
      </c>
      <c r="E11" s="4" t="s">
        <v>21</v>
      </c>
      <c r="F11" s="14">
        <v>8</v>
      </c>
      <c r="G11" s="14">
        <v>8</v>
      </c>
      <c r="H11" s="8">
        <f t="shared" si="0"/>
        <v>16</v>
      </c>
      <c r="I11" s="9">
        <f t="shared" si="1"/>
        <v>0.2857142857142857</v>
      </c>
      <c r="J11" s="10" t="s">
        <v>28</v>
      </c>
    </row>
    <row r="12" spans="1:10" ht="15" customHeight="1" x14ac:dyDescent="0.25">
      <c r="A12" s="4" t="s">
        <v>124</v>
      </c>
      <c r="B12" s="5">
        <v>6</v>
      </c>
      <c r="C12" s="6" t="s">
        <v>116</v>
      </c>
      <c r="D12" s="6" t="s">
        <v>20</v>
      </c>
      <c r="E12" s="4" t="s">
        <v>21</v>
      </c>
      <c r="F12" s="7">
        <v>7</v>
      </c>
      <c r="G12" s="7">
        <v>8</v>
      </c>
      <c r="H12" s="8">
        <f t="shared" si="0"/>
        <v>15</v>
      </c>
      <c r="I12" s="9">
        <f t="shared" si="1"/>
        <v>0.26785714285714285</v>
      </c>
      <c r="J12" s="10" t="s">
        <v>28</v>
      </c>
    </row>
    <row r="13" spans="1:10" ht="15" customHeight="1" x14ac:dyDescent="0.25">
      <c r="A13" s="11" t="s">
        <v>125</v>
      </c>
      <c r="B13" s="12">
        <v>5</v>
      </c>
      <c r="C13" s="12" t="s">
        <v>116</v>
      </c>
      <c r="D13" s="6" t="s">
        <v>20</v>
      </c>
      <c r="E13" s="4" t="s">
        <v>21</v>
      </c>
      <c r="F13" s="14">
        <v>7</v>
      </c>
      <c r="G13" s="14">
        <v>7</v>
      </c>
      <c r="H13" s="8">
        <f t="shared" si="0"/>
        <v>14</v>
      </c>
      <c r="I13" s="9">
        <f t="shared" si="1"/>
        <v>0.25</v>
      </c>
      <c r="J13" s="10" t="s">
        <v>28</v>
      </c>
    </row>
    <row r="14" spans="1:10" ht="15" customHeight="1" x14ac:dyDescent="0.25">
      <c r="A14" s="15" t="s">
        <v>126</v>
      </c>
      <c r="B14" s="12">
        <v>1</v>
      </c>
      <c r="C14" s="12" t="s">
        <v>116</v>
      </c>
      <c r="D14" s="6" t="s">
        <v>20</v>
      </c>
      <c r="E14" s="4" t="s">
        <v>21</v>
      </c>
      <c r="F14" s="14">
        <v>9</v>
      </c>
      <c r="G14" s="14">
        <v>3</v>
      </c>
      <c r="H14" s="8">
        <f t="shared" si="0"/>
        <v>12</v>
      </c>
      <c r="I14" s="9">
        <f t="shared" si="1"/>
        <v>0.21428571428571427</v>
      </c>
      <c r="J14" s="10" t="s">
        <v>28</v>
      </c>
    </row>
    <row r="15" spans="1:10" ht="15" customHeight="1" x14ac:dyDescent="0.25">
      <c r="A15" s="16" t="s">
        <v>127</v>
      </c>
      <c r="B15" s="17">
        <v>3</v>
      </c>
      <c r="C15" s="18" t="s">
        <v>116</v>
      </c>
      <c r="D15" s="6" t="s">
        <v>20</v>
      </c>
      <c r="E15" s="4" t="s">
        <v>21</v>
      </c>
      <c r="F15" s="14">
        <v>6</v>
      </c>
      <c r="G15" s="14">
        <v>2</v>
      </c>
      <c r="H15" s="8">
        <f t="shared" si="0"/>
        <v>8</v>
      </c>
      <c r="I15" s="9">
        <f t="shared" si="1"/>
        <v>0.14285714285714285</v>
      </c>
      <c r="J15" s="10" t="s">
        <v>28</v>
      </c>
    </row>
    <row r="16" spans="1:10" ht="15" customHeight="1" x14ac:dyDescent="0.25">
      <c r="A16" s="11"/>
      <c r="B16" s="12"/>
      <c r="C16" s="12"/>
      <c r="D16" s="6"/>
      <c r="E16" s="13"/>
      <c r="F16" s="14"/>
      <c r="G16" s="14"/>
      <c r="H16" s="8">
        <f t="shared" si="0"/>
        <v>0</v>
      </c>
      <c r="I16" s="9">
        <f t="shared" si="1"/>
        <v>0</v>
      </c>
      <c r="J16" s="10"/>
    </row>
    <row r="17" spans="1:10" ht="15" customHeight="1" x14ac:dyDescent="0.25">
      <c r="A17" s="15"/>
      <c r="B17" s="12"/>
      <c r="C17" s="12"/>
      <c r="D17" s="12"/>
      <c r="E17" s="11"/>
      <c r="F17" s="14"/>
      <c r="G17" s="14"/>
      <c r="H17" s="8">
        <f t="shared" si="0"/>
        <v>0</v>
      </c>
      <c r="I17" s="9">
        <f t="shared" si="1"/>
        <v>0</v>
      </c>
      <c r="J17" s="10"/>
    </row>
    <row r="18" spans="1:10" ht="15" customHeight="1" x14ac:dyDescent="0.25">
      <c r="A18" s="20"/>
      <c r="B18" s="12"/>
      <c r="C18" s="21"/>
      <c r="D18" s="12"/>
      <c r="E18" s="13"/>
      <c r="F18" s="14"/>
      <c r="G18" s="14"/>
      <c r="H18" s="8">
        <f t="shared" si="0"/>
        <v>0</v>
      </c>
      <c r="I18" s="9">
        <f t="shared" si="1"/>
        <v>0</v>
      </c>
      <c r="J18" s="10"/>
    </row>
    <row r="19" spans="1:10" ht="15" customHeight="1" x14ac:dyDescent="0.25">
      <c r="A19" s="20"/>
      <c r="B19" s="12"/>
      <c r="C19" s="12"/>
      <c r="D19" s="12"/>
      <c r="E19" s="13"/>
      <c r="F19" s="14"/>
      <c r="G19" s="14"/>
      <c r="H19" s="8">
        <f t="shared" si="0"/>
        <v>0</v>
      </c>
      <c r="I19" s="9">
        <f t="shared" si="1"/>
        <v>0</v>
      </c>
      <c r="J19" s="10"/>
    </row>
    <row r="20" spans="1:10" ht="15" customHeight="1" x14ac:dyDescent="0.25">
      <c r="A20" s="11"/>
      <c r="B20" s="12"/>
      <c r="C20" s="21"/>
      <c r="D20" s="12"/>
      <c r="E20" s="13"/>
      <c r="F20" s="14"/>
      <c r="G20" s="14"/>
      <c r="H20" s="8">
        <f t="shared" si="0"/>
        <v>0</v>
      </c>
      <c r="I20" s="9">
        <f t="shared" si="1"/>
        <v>0</v>
      </c>
      <c r="J20" s="10"/>
    </row>
    <row r="21" spans="1:10" ht="15" customHeight="1" x14ac:dyDescent="0.25">
      <c r="A21" s="11"/>
      <c r="B21" s="12"/>
      <c r="C21" s="21"/>
      <c r="D21" s="21"/>
      <c r="E21" s="13"/>
      <c r="F21" s="14"/>
      <c r="G21" s="14"/>
      <c r="H21" s="8">
        <f t="shared" si="0"/>
        <v>0</v>
      </c>
      <c r="I21" s="9">
        <f t="shared" si="1"/>
        <v>0</v>
      </c>
      <c r="J21" s="10"/>
    </row>
    <row r="22" spans="1:10" ht="15" customHeight="1" x14ac:dyDescent="0.25">
      <c r="A22" s="16"/>
      <c r="B22" s="17"/>
      <c r="C22" s="18"/>
      <c r="D22" s="18"/>
      <c r="E22" s="19"/>
      <c r="F22" s="14"/>
      <c r="G22" s="14"/>
      <c r="H22" s="8">
        <f t="shared" si="0"/>
        <v>0</v>
      </c>
      <c r="I22" s="9">
        <f t="shared" si="1"/>
        <v>0</v>
      </c>
      <c r="J22" s="10"/>
    </row>
    <row r="23" spans="1:10" ht="15" customHeight="1" x14ac:dyDescent="0.25">
      <c r="A23" s="16"/>
      <c r="B23" s="17"/>
      <c r="C23" s="18"/>
      <c r="D23" s="18"/>
      <c r="E23" s="19"/>
      <c r="F23" s="14"/>
      <c r="G23" s="14"/>
      <c r="H23" s="8">
        <f t="shared" si="0"/>
        <v>0</v>
      </c>
      <c r="I23" s="9">
        <f t="shared" si="1"/>
        <v>0</v>
      </c>
      <c r="J23" s="10"/>
    </row>
    <row r="24" spans="1:10" ht="15" customHeight="1" x14ac:dyDescent="0.25">
      <c r="A24" s="16"/>
      <c r="B24" s="17"/>
      <c r="C24" s="18"/>
      <c r="D24" s="18"/>
      <c r="E24" s="19"/>
      <c r="F24" s="14"/>
      <c r="G24" s="14"/>
      <c r="H24" s="8">
        <f t="shared" si="0"/>
        <v>0</v>
      </c>
      <c r="I24" s="9">
        <f t="shared" si="1"/>
        <v>0</v>
      </c>
      <c r="J24" s="10"/>
    </row>
    <row r="25" spans="1:10" ht="15" customHeight="1" x14ac:dyDescent="0.25">
      <c r="A25" s="16"/>
      <c r="B25" s="17"/>
      <c r="C25" s="18"/>
      <c r="D25" s="18"/>
      <c r="E25" s="19"/>
      <c r="F25" s="14"/>
      <c r="G25" s="14"/>
      <c r="H25" s="8">
        <f t="shared" si="0"/>
        <v>0</v>
      </c>
      <c r="I25" s="9">
        <f t="shared" si="1"/>
        <v>0</v>
      </c>
      <c r="J25" s="10"/>
    </row>
    <row r="26" spans="1:10" ht="15" customHeight="1" x14ac:dyDescent="0.25">
      <c r="A26" s="16"/>
      <c r="B26" s="17"/>
      <c r="C26" s="18"/>
      <c r="D26" s="18"/>
      <c r="E26" s="19"/>
      <c r="F26" s="14"/>
      <c r="G26" s="14"/>
      <c r="H26" s="8">
        <f t="shared" si="0"/>
        <v>0</v>
      </c>
      <c r="I26" s="9">
        <f t="shared" si="1"/>
        <v>0</v>
      </c>
      <c r="J26" s="10"/>
    </row>
    <row r="27" spans="1:10" ht="15" customHeight="1" x14ac:dyDescent="0.25">
      <c r="A27" s="16"/>
      <c r="B27" s="17"/>
      <c r="C27" s="18"/>
      <c r="D27" s="18"/>
      <c r="E27" s="19"/>
      <c r="F27" s="14"/>
      <c r="G27" s="14"/>
      <c r="H27" s="8">
        <f t="shared" si="0"/>
        <v>0</v>
      </c>
      <c r="I27" s="9">
        <f t="shared" si="1"/>
        <v>0</v>
      </c>
      <c r="J27" s="10"/>
    </row>
    <row r="28" spans="1:10" ht="15" customHeight="1" x14ac:dyDescent="0.25">
      <c r="A28" s="16"/>
      <c r="B28" s="17"/>
      <c r="C28" s="18"/>
      <c r="D28" s="18"/>
      <c r="E28" s="19"/>
      <c r="F28" s="14"/>
      <c r="G28" s="14"/>
      <c r="H28" s="8">
        <f t="shared" si="0"/>
        <v>0</v>
      </c>
      <c r="I28" s="9">
        <f t="shared" si="1"/>
        <v>0</v>
      </c>
      <c r="J28" s="10"/>
    </row>
    <row r="29" spans="1:10" ht="15" customHeight="1" x14ac:dyDescent="0.25">
      <c r="A29" s="16"/>
      <c r="B29" s="17"/>
      <c r="C29" s="18"/>
      <c r="D29" s="18"/>
      <c r="E29" s="19"/>
      <c r="F29" s="14"/>
      <c r="G29" s="14"/>
      <c r="H29" s="8">
        <f t="shared" si="0"/>
        <v>0</v>
      </c>
      <c r="I29" s="9">
        <f t="shared" si="1"/>
        <v>0</v>
      </c>
      <c r="J29" s="10"/>
    </row>
    <row r="30" spans="1:10" ht="15" customHeight="1" x14ac:dyDescent="0.25">
      <c r="A30" s="16"/>
      <c r="B30" s="17"/>
      <c r="C30" s="18"/>
      <c r="D30" s="18"/>
      <c r="E30" s="19"/>
      <c r="F30" s="14"/>
      <c r="G30" s="14"/>
      <c r="H30" s="8">
        <f t="shared" si="0"/>
        <v>0</v>
      </c>
      <c r="I30" s="9">
        <f t="shared" si="1"/>
        <v>0</v>
      </c>
      <c r="J30" s="10"/>
    </row>
    <row r="31" spans="1:10" ht="15" customHeight="1" x14ac:dyDescent="0.25">
      <c r="A31" s="16"/>
      <c r="B31" s="17"/>
      <c r="C31" s="18"/>
      <c r="D31" s="18"/>
      <c r="E31" s="19"/>
      <c r="F31" s="14"/>
      <c r="G31" s="14"/>
      <c r="H31" s="8">
        <f t="shared" si="0"/>
        <v>0</v>
      </c>
      <c r="I31" s="9">
        <f t="shared" si="1"/>
        <v>0</v>
      </c>
      <c r="J31" s="10"/>
    </row>
    <row r="32" spans="1:10" ht="15" customHeight="1" x14ac:dyDescent="0.25">
      <c r="A32" s="16"/>
      <c r="B32" s="17"/>
      <c r="C32" s="18"/>
      <c r="D32" s="18"/>
      <c r="E32" s="19"/>
      <c r="F32" s="14"/>
      <c r="G32" s="14"/>
      <c r="H32" s="8">
        <f t="shared" si="0"/>
        <v>0</v>
      </c>
      <c r="I32" s="9">
        <f t="shared" si="1"/>
        <v>0</v>
      </c>
      <c r="J32" s="10"/>
    </row>
    <row r="33" spans="1:10" ht="15" customHeight="1" x14ac:dyDescent="0.25">
      <c r="A33" s="16"/>
      <c r="B33" s="17"/>
      <c r="C33" s="18"/>
      <c r="D33" s="18"/>
      <c r="E33" s="19"/>
      <c r="F33" s="14"/>
      <c r="G33" s="14"/>
      <c r="H33" s="8">
        <f t="shared" si="0"/>
        <v>0</v>
      </c>
      <c r="I33" s="9">
        <f t="shared" si="1"/>
        <v>0</v>
      </c>
      <c r="J33" s="10"/>
    </row>
  </sheetData>
  <mergeCells count="2">
    <mergeCell ref="A1:J1"/>
    <mergeCell ref="A3:J3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2023-09-22T10:28:40Z</dcterms:modified>
</cp:coreProperties>
</file>