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6 класс" sheetId="3" r:id="rId1"/>
    <sheet name="7 класс" sheetId="13" r:id="rId2"/>
    <sheet name="8 класс" sheetId="12" r:id="rId3"/>
    <sheet name="9 класс" sheetId="11" r:id="rId4"/>
    <sheet name="10 класс" sheetId="10" r:id="rId5"/>
    <sheet name="11 класс" sheetId="14" r:id="rId6"/>
  </sheets>
  <calcPr calcId="144525"/>
</workbook>
</file>

<file path=xl/calcChain.xml><?xml version="1.0" encoding="utf-8"?>
<calcChain xmlns="http://schemas.openxmlformats.org/spreadsheetml/2006/main">
  <c r="N27" i="11" l="1"/>
  <c r="O27" i="11" s="1"/>
  <c r="N26" i="11"/>
  <c r="O26" i="11" s="1"/>
  <c r="N25" i="11"/>
  <c r="O25" i="11" s="1"/>
  <c r="N24" i="11"/>
  <c r="O24" i="11" s="1"/>
  <c r="N23" i="11"/>
  <c r="O23" i="11" s="1"/>
  <c r="N21" i="11"/>
  <c r="O21" i="11" s="1"/>
  <c r="N22" i="11"/>
  <c r="O22" i="11" s="1"/>
  <c r="N20" i="11"/>
  <c r="O20" i="11" s="1"/>
  <c r="N19" i="11"/>
  <c r="O19" i="11" s="1"/>
  <c r="N18" i="11"/>
  <c r="O18" i="11" s="1"/>
  <c r="N17" i="11"/>
  <c r="O17" i="11" s="1"/>
  <c r="N16" i="11"/>
  <c r="O16" i="11" s="1"/>
  <c r="N15" i="11"/>
  <c r="O15" i="11" s="1"/>
  <c r="N14" i="11"/>
  <c r="O14" i="11" s="1"/>
  <c r="N13" i="11"/>
  <c r="O13" i="11" s="1"/>
  <c r="N12" i="11"/>
  <c r="O12" i="11" s="1"/>
  <c r="N11" i="11"/>
  <c r="O11" i="11" s="1"/>
  <c r="N9" i="11"/>
  <c r="O9" i="11" s="1"/>
  <c r="N8" i="11"/>
  <c r="O8" i="11" s="1"/>
  <c r="N10" i="11"/>
  <c r="O10" i="11" s="1"/>
  <c r="N7" i="11"/>
  <c r="O7" i="11" s="1"/>
  <c r="N6" i="11"/>
  <c r="O6" i="11" s="1"/>
  <c r="N5" i="11"/>
  <c r="O5" i="11" s="1"/>
  <c r="N4" i="11"/>
  <c r="O4" i="11" s="1"/>
  <c r="N32" i="12"/>
  <c r="O32" i="12" s="1"/>
  <c r="N31" i="12"/>
  <c r="O31" i="12" s="1"/>
  <c r="N30" i="12"/>
  <c r="O30" i="12" s="1"/>
  <c r="N29" i="12"/>
  <c r="O29" i="12" s="1"/>
  <c r="N28" i="12"/>
  <c r="O28" i="12" s="1"/>
  <c r="N27" i="12"/>
  <c r="O27" i="12" s="1"/>
  <c r="N26" i="12"/>
  <c r="O26" i="12" s="1"/>
  <c r="N25" i="12"/>
  <c r="O25" i="12" s="1"/>
  <c r="N24" i="12"/>
  <c r="O24" i="12" s="1"/>
  <c r="N23" i="12"/>
  <c r="O23" i="12" s="1"/>
  <c r="N22" i="12"/>
  <c r="O22" i="12" s="1"/>
  <c r="N21" i="12"/>
  <c r="O21" i="12" s="1"/>
  <c r="N20" i="12"/>
  <c r="O20" i="12" s="1"/>
  <c r="N19" i="12"/>
  <c r="O19" i="12" s="1"/>
  <c r="N18" i="12"/>
  <c r="O18" i="12" s="1"/>
  <c r="N17" i="12"/>
  <c r="O17" i="12" s="1"/>
  <c r="N16" i="12"/>
  <c r="O16" i="12" s="1"/>
  <c r="N15" i="12"/>
  <c r="O15" i="12" s="1"/>
  <c r="N14" i="12"/>
  <c r="O14" i="12" s="1"/>
  <c r="N13" i="12"/>
  <c r="O13" i="12" s="1"/>
  <c r="N12" i="12"/>
  <c r="O12" i="12" s="1"/>
  <c r="N11" i="12"/>
  <c r="O11" i="12" s="1"/>
  <c r="N10" i="12"/>
  <c r="O10" i="12" s="1"/>
  <c r="N9" i="12"/>
  <c r="O9" i="12" s="1"/>
  <c r="N8" i="12"/>
  <c r="O8" i="12" s="1"/>
  <c r="N7" i="12"/>
  <c r="O7" i="12" s="1"/>
  <c r="N6" i="12"/>
  <c r="O6" i="12" s="1"/>
  <c r="N5" i="12"/>
  <c r="O5" i="12" s="1"/>
  <c r="N4" i="12"/>
  <c r="O4" i="12" s="1"/>
  <c r="N26" i="3"/>
  <c r="O26" i="3" s="1"/>
  <c r="O25" i="3"/>
  <c r="N25" i="3"/>
  <c r="N24" i="3"/>
  <c r="O24" i="3" s="1"/>
  <c r="N23" i="3"/>
  <c r="O23" i="3" s="1"/>
  <c r="N22" i="3"/>
  <c r="O22" i="3" s="1"/>
  <c r="N21" i="3"/>
  <c r="O21" i="3" s="1"/>
  <c r="N20" i="3"/>
  <c r="O20" i="3" s="1"/>
  <c r="N19" i="3"/>
  <c r="O19" i="3" s="1"/>
  <c r="N18" i="3"/>
  <c r="O18" i="3" s="1"/>
  <c r="O17" i="3"/>
  <c r="N17" i="3"/>
  <c r="N16" i="3"/>
  <c r="O16" i="3" s="1"/>
  <c r="N15" i="3"/>
  <c r="O15" i="3" s="1"/>
  <c r="N14" i="3"/>
  <c r="O14" i="3" s="1"/>
  <c r="O13" i="3"/>
  <c r="N13" i="3"/>
  <c r="N12" i="3"/>
  <c r="O12" i="3" s="1"/>
  <c r="N11" i="3"/>
  <c r="O11" i="3" s="1"/>
  <c r="N10" i="3"/>
  <c r="O10" i="3" s="1"/>
  <c r="O9" i="3"/>
  <c r="N9" i="3"/>
  <c r="N8" i="3"/>
  <c r="O8" i="3" s="1"/>
  <c r="N7" i="3"/>
  <c r="O7" i="3" s="1"/>
  <c r="N6" i="3"/>
  <c r="O6" i="3" s="1"/>
  <c r="O5" i="3"/>
  <c r="N5" i="3"/>
  <c r="N4" i="3"/>
  <c r="O4" i="3" s="1"/>
  <c r="Q33" i="14" l="1"/>
  <c r="P33" i="14"/>
  <c r="P32" i="14"/>
  <c r="Q32" i="14" s="1"/>
  <c r="P31" i="14"/>
  <c r="Q31" i="14" s="1"/>
  <c r="P30" i="14"/>
  <c r="Q30" i="14" s="1"/>
  <c r="Q29" i="14"/>
  <c r="P29" i="14"/>
  <c r="P28" i="14"/>
  <c r="Q28" i="14" s="1"/>
  <c r="P27" i="14"/>
  <c r="Q27" i="14" s="1"/>
  <c r="P26" i="14"/>
  <c r="Q26" i="14" s="1"/>
  <c r="Q25" i="14"/>
  <c r="P25" i="14"/>
  <c r="P24" i="14"/>
  <c r="Q24" i="14" s="1"/>
  <c r="P23" i="14"/>
  <c r="Q23" i="14" s="1"/>
  <c r="P22" i="14"/>
  <c r="Q22" i="14" s="1"/>
  <c r="Q21" i="14"/>
  <c r="P21" i="14"/>
  <c r="P20" i="14"/>
  <c r="Q20" i="14" s="1"/>
  <c r="P19" i="14"/>
  <c r="Q19" i="14" s="1"/>
  <c r="P18" i="14"/>
  <c r="Q18" i="14" s="1"/>
  <c r="Q17" i="14"/>
  <c r="P17" i="14"/>
  <c r="P16" i="14"/>
  <c r="Q16" i="14" s="1"/>
  <c r="P15" i="14"/>
  <c r="Q15" i="14" s="1"/>
  <c r="P14" i="14"/>
  <c r="Q14" i="14" s="1"/>
  <c r="P13" i="14"/>
  <c r="Q13" i="14" s="1"/>
  <c r="P12" i="14"/>
  <c r="Q12" i="14" s="1"/>
  <c r="P11" i="14"/>
  <c r="Q11" i="14" s="1"/>
  <c r="P10" i="14"/>
  <c r="Q10" i="14" s="1"/>
  <c r="P9" i="14"/>
  <c r="Q9" i="14" s="1"/>
  <c r="P8" i="14"/>
  <c r="Q8" i="14" s="1"/>
  <c r="P7" i="14"/>
  <c r="Q7" i="14" s="1"/>
  <c r="P6" i="14"/>
  <c r="Q6" i="14" s="1"/>
  <c r="P5" i="14"/>
  <c r="Q5" i="14" s="1"/>
  <c r="P4" i="14"/>
  <c r="Q4" i="14" s="1"/>
  <c r="P5" i="10"/>
  <c r="Q5" i="10" s="1"/>
  <c r="P6" i="10"/>
  <c r="Q6" i="10" s="1"/>
  <c r="P7" i="10"/>
  <c r="P8" i="10"/>
  <c r="Q8" i="10" s="1"/>
  <c r="P9" i="10"/>
  <c r="Q9" i="10" s="1"/>
  <c r="P10" i="10"/>
  <c r="Q10" i="10" s="1"/>
  <c r="P11" i="10"/>
  <c r="Q11" i="10" s="1"/>
  <c r="P12" i="10"/>
  <c r="Q12" i="10" s="1"/>
  <c r="P13" i="10"/>
  <c r="Q13" i="10" s="1"/>
  <c r="P14" i="10"/>
  <c r="Q14" i="10" s="1"/>
  <c r="P15" i="10"/>
  <c r="Q15" i="10" s="1"/>
  <c r="P16" i="10"/>
  <c r="Q16" i="10" s="1"/>
  <c r="P17" i="10"/>
  <c r="Q17" i="10" s="1"/>
  <c r="P18" i="10"/>
  <c r="Q18" i="10" s="1"/>
  <c r="P19" i="10"/>
  <c r="Q19" i="10" s="1"/>
  <c r="P20" i="10"/>
  <c r="Q20" i="10" s="1"/>
  <c r="P21" i="10"/>
  <c r="Q21" i="10" s="1"/>
  <c r="P22" i="10"/>
  <c r="P23" i="10"/>
  <c r="P24" i="10"/>
  <c r="Q24" i="10" s="1"/>
  <c r="P25" i="10"/>
  <c r="Q25" i="10" s="1"/>
  <c r="P26" i="10"/>
  <c r="P27" i="10"/>
  <c r="Q27" i="10" s="1"/>
  <c r="P28" i="10"/>
  <c r="Q28" i="10" s="1"/>
  <c r="P29" i="10"/>
  <c r="Q29" i="10" s="1"/>
  <c r="P30" i="10"/>
  <c r="P31" i="10"/>
  <c r="Q31" i="10" s="1"/>
  <c r="P32" i="10"/>
  <c r="Q32" i="10" s="1"/>
  <c r="P33" i="10"/>
  <c r="Q33" i="10" s="1"/>
  <c r="P4" i="10"/>
  <c r="Q4" i="10" s="1"/>
  <c r="Q7" i="10"/>
  <c r="Q22" i="10"/>
  <c r="Q23" i="10"/>
  <c r="Q26" i="10"/>
  <c r="Q30" i="10"/>
  <c r="O20" i="13"/>
  <c r="O22" i="13"/>
  <c r="O24" i="13"/>
  <c r="O26" i="13"/>
  <c r="O28" i="13"/>
  <c r="O30" i="13"/>
  <c r="O32" i="13"/>
  <c r="N33" i="13"/>
  <c r="O33" i="13" s="1"/>
  <c r="N32" i="13"/>
  <c r="N31" i="13"/>
  <c r="O31" i="13" s="1"/>
  <c r="N30" i="13"/>
  <c r="N29" i="13"/>
  <c r="O29" i="13" s="1"/>
  <c r="N28" i="13"/>
  <c r="N27" i="13"/>
  <c r="O27" i="13" s="1"/>
  <c r="N26" i="13"/>
  <c r="N25" i="13"/>
  <c r="O25" i="13" s="1"/>
  <c r="N24" i="13"/>
  <c r="N23" i="13"/>
  <c r="O23" i="13" s="1"/>
  <c r="N22" i="13"/>
  <c r="N21" i="13"/>
  <c r="O21" i="13" s="1"/>
  <c r="N20" i="13"/>
  <c r="N19" i="13"/>
  <c r="O19" i="13" s="1"/>
  <c r="N18" i="13"/>
  <c r="O18" i="13" s="1"/>
  <c r="N17" i="13"/>
  <c r="O17" i="13" s="1"/>
  <c r="N16" i="13"/>
  <c r="O16" i="13" s="1"/>
  <c r="N15" i="13"/>
  <c r="O15" i="13" s="1"/>
  <c r="N14" i="13"/>
  <c r="O14" i="13" s="1"/>
  <c r="N13" i="13"/>
  <c r="O13" i="13" s="1"/>
  <c r="N12" i="13"/>
  <c r="O12" i="13" s="1"/>
  <c r="N11" i="13"/>
  <c r="O11" i="13" s="1"/>
  <c r="N10" i="13"/>
  <c r="O10" i="13" s="1"/>
  <c r="N9" i="13"/>
  <c r="O9" i="13" s="1"/>
  <c r="N8" i="13"/>
  <c r="O8" i="13" s="1"/>
  <c r="N7" i="13"/>
  <c r="O7" i="13" s="1"/>
  <c r="N6" i="13"/>
  <c r="O6" i="13" s="1"/>
  <c r="N5" i="13"/>
  <c r="O5" i="13" s="1"/>
  <c r="N4" i="13"/>
  <c r="O4" i="13" s="1"/>
  <c r="N33" i="12"/>
  <c r="O33" i="12" s="1"/>
  <c r="N33" i="11"/>
  <c r="O33" i="11" s="1"/>
  <c r="N32" i="11"/>
  <c r="O32" i="11" s="1"/>
  <c r="N31" i="11"/>
  <c r="O31" i="11" s="1"/>
  <c r="N30" i="11"/>
  <c r="O30" i="11" s="1"/>
  <c r="N29" i="11"/>
  <c r="O29" i="11" s="1"/>
  <c r="N28" i="11"/>
  <c r="O28" i="11" s="1"/>
  <c r="O28" i="3"/>
  <c r="O30" i="3"/>
  <c r="O32" i="3"/>
  <c r="N27" i="3"/>
  <c r="O27" i="3" s="1"/>
  <c r="N28" i="3"/>
  <c r="N29" i="3"/>
  <c r="O29" i="3" s="1"/>
  <c r="N30" i="3"/>
  <c r="N31" i="3"/>
  <c r="O31" i="3" s="1"/>
  <c r="N32" i="3"/>
  <c r="N33" i="3"/>
  <c r="O33" i="3" s="1"/>
</calcChain>
</file>

<file path=xl/sharedStrings.xml><?xml version="1.0" encoding="utf-8"?>
<sst xmlns="http://schemas.openxmlformats.org/spreadsheetml/2006/main" count="632" uniqueCount="160">
  <si>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</si>
  <si>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</si>
  <si>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</si>
  <si>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</si>
  <si>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</si>
  <si>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</si>
  <si>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</si>
  <si>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</si>
  <si>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</si>
  <si>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</si>
  <si>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</si>
  <si>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</si>
  <si>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</si>
  <si>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</si>
  <si>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</si>
  <si>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</si>
  <si>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</si>
  <si>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</si>
  <si>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</si>
  <si>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</si>
  <si>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</si>
  <si>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</si>
  <si>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</si>
  <si>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ФИО</t>
  </si>
  <si>
    <t>Предварительные результаты школьного этапа всероссийской олимпиады 2023 года по обществознанию</t>
  </si>
  <si>
    <t xml:space="preserve">МОУ "Гимназия №1" г.Воркуты </t>
  </si>
  <si>
    <t>Битиева Эмма Юрьевна</t>
  </si>
  <si>
    <t>МОУ "Гимназия №1" г.Воркуты</t>
  </si>
  <si>
    <t>Шевчук Анастасия Евгеньевна</t>
  </si>
  <si>
    <t>Степанец Милана Евгеньевна</t>
  </si>
  <si>
    <t>Цыганков Владислав Алексеевич</t>
  </si>
  <si>
    <t>Тумакова Елизавета Сергеевна</t>
  </si>
  <si>
    <t>Бондаренко Кира Максимовна</t>
  </si>
  <si>
    <t>Мерлушкин Александр Олегович</t>
  </si>
  <si>
    <t>Шиляева Валерия Артемовна</t>
  </si>
  <si>
    <t>Иванова Алиса Дмитриевна</t>
  </si>
  <si>
    <t>Юнусова Чичак Новруз кызы</t>
  </si>
  <si>
    <t>Махмудова Аида Туражовна</t>
  </si>
  <si>
    <t>Паламарчук Татьяна Ивановна</t>
  </si>
  <si>
    <t>Храпаль Никита Антонович</t>
  </si>
  <si>
    <t>Душенька Маруся Анатольевна</t>
  </si>
  <si>
    <t>Сейтбекова Розагул Омурбековна</t>
  </si>
  <si>
    <t>Максимова Дарина Евгеньевна</t>
  </si>
  <si>
    <t>Победитель</t>
  </si>
  <si>
    <t>Призер</t>
  </si>
  <si>
    <t>участник</t>
  </si>
  <si>
    <t>Анискевич Елизавета Михайловна</t>
  </si>
  <si>
    <t>Лысенко Александр Евгеньевич</t>
  </si>
  <si>
    <t>Соколова Мария Алексеевна</t>
  </si>
  <si>
    <t>Аксянова Сафия Фидаиловна</t>
  </si>
  <si>
    <t>Осокин Дмитрий Сергеевич</t>
  </si>
  <si>
    <t>Кузнецов Антон Игоревич</t>
  </si>
  <si>
    <t>Иванова Юлия Васильевна</t>
  </si>
  <si>
    <t>Базунов Сергей Андреевич</t>
  </si>
  <si>
    <t>Каширцева Анна Игоревна</t>
  </si>
  <si>
    <t>Чаус Иван Владимирович</t>
  </si>
  <si>
    <t>Афонасьев Кирилл Александрович</t>
  </si>
  <si>
    <t>Куркин Семен Андреевич</t>
  </si>
  <si>
    <t>Хамитов Руслан Рамазанович</t>
  </si>
  <si>
    <t>Афанасьева Елизавета Александровна</t>
  </si>
  <si>
    <t>Рузавина Анастасия Сергеевна</t>
  </si>
  <si>
    <t>Чугунова Виктория Александровна</t>
  </si>
  <si>
    <t>Участник</t>
  </si>
  <si>
    <t>Руснак Александра Александровна</t>
  </si>
  <si>
    <t>Занькова Анастасия Владимировна</t>
  </si>
  <si>
    <t>Кучумов Артур Дмитриевич</t>
  </si>
  <si>
    <t>Бондаренко Екатерина Евгеньевна</t>
  </si>
  <si>
    <t>Иманова Сабина Ильгар кызы</t>
  </si>
  <si>
    <t>Садыков Марсель Бахадырович</t>
  </si>
  <si>
    <t>Махмудова Эльвира Вахид кызы</t>
  </si>
  <si>
    <t>Назаров Андрей Валерьевич</t>
  </si>
  <si>
    <t>Ляхович Полина Максимова</t>
  </si>
  <si>
    <t>Кисиль Егор Андреевич</t>
  </si>
  <si>
    <t>6б</t>
  </si>
  <si>
    <t>МОУ"Гимназия 1"г. Воркуты</t>
  </si>
  <si>
    <t>Крутько Людмила Александровна</t>
  </si>
  <si>
    <t>победитель</t>
  </si>
  <si>
    <t>Щукина Анастасия Валерьевна</t>
  </si>
  <si>
    <t>6а</t>
  </si>
  <si>
    <t>призёр</t>
  </si>
  <si>
    <t>Петрова Анна Дмитриевна</t>
  </si>
  <si>
    <t>Гусейнов Гасан Бахрузович</t>
  </si>
  <si>
    <t>Калинина Плина Максимовна</t>
  </si>
  <si>
    <t>Юрченко Александра Евгеньевна</t>
  </si>
  <si>
    <t>Орешкин Дмитрий Алексеевич</t>
  </si>
  <si>
    <t>Мурашкин Кирилл Витальевич</t>
  </si>
  <si>
    <t>Беседа Юлия Александровна</t>
  </si>
  <si>
    <t>Садыков Байель Бахадырович</t>
  </si>
  <si>
    <t>Косьяненко Дмитрий Александрович</t>
  </si>
  <si>
    <t>Ключников Денис Вадимович</t>
  </si>
  <si>
    <t>Резниченко Виктория Александровна</t>
  </si>
  <si>
    <t>Балакишиева Милана Балакишиевна</t>
  </si>
  <si>
    <t>Крекер Георгий Андреевич</t>
  </si>
  <si>
    <t>Ковбасенко Леонид Андреевич</t>
  </si>
  <si>
    <t>Батраченко Елизавета Вадимовна</t>
  </si>
  <si>
    <t>Юнусов Йусуф Новруз оглы</t>
  </si>
  <si>
    <t>Хасанов Тимур Алимжанович</t>
  </si>
  <si>
    <t>Матвеев Павел Витальевич</t>
  </si>
  <si>
    <t>Сандул Максим Андреевич</t>
  </si>
  <si>
    <t>Филимонов Андрей Андреевич</t>
  </si>
  <si>
    <t>Лынов Сергей Станиславович</t>
  </si>
  <si>
    <t>Тарасов Николай Никитич</t>
  </si>
  <si>
    <t>8б</t>
  </si>
  <si>
    <t>Воронежский Дмитрий Максимович</t>
  </si>
  <si>
    <t>Призёр</t>
  </si>
  <si>
    <t xml:space="preserve"> Цымбалов Михаил Сергеевич </t>
  </si>
  <si>
    <t>8а</t>
  </si>
  <si>
    <t>Щербакова Виктория Валентиновна</t>
  </si>
  <si>
    <t>крутько Людмила Александровна</t>
  </si>
  <si>
    <t>Анисимова Елизавета Ивановна</t>
  </si>
  <si>
    <t>Кол Никита Иванович</t>
  </si>
  <si>
    <t>Люлин Иван Александрович</t>
  </si>
  <si>
    <t>Любченко Милана Борисовна</t>
  </si>
  <si>
    <t xml:space="preserve">Овчинников Максим Александрович </t>
  </si>
  <si>
    <t>Закудовская Полина Денисовна</t>
  </si>
  <si>
    <t>Слотина Елизавета Андреевна</t>
  </si>
  <si>
    <t>Кожинова Алина Андреевна</t>
  </si>
  <si>
    <t>Алимова Аделина Ильдаровна</t>
  </si>
  <si>
    <t>Максименко Георгий Станиславович</t>
  </si>
  <si>
    <t>Адильгереева Шамай Муртозалиевна</t>
  </si>
  <si>
    <t>Карпов Егор Дмитриевич</t>
  </si>
  <si>
    <t>Орлов Матвей Витальевич</t>
  </si>
  <si>
    <t xml:space="preserve">Николаев Данила Михайлович  </t>
  </si>
  <si>
    <t xml:space="preserve">Гурова Марина Дмитриевна </t>
  </si>
  <si>
    <t xml:space="preserve">Тимофеев Данила Николаевич </t>
  </si>
  <si>
    <t xml:space="preserve">Шабло Альвина Эдуардовна </t>
  </si>
  <si>
    <t xml:space="preserve">Токмаков Семен Юрьевич </t>
  </si>
  <si>
    <t>Шпиц Артем Сергеевич</t>
  </si>
  <si>
    <t xml:space="preserve">Грофман Данил Евгеньевич </t>
  </si>
  <si>
    <t xml:space="preserve">Синько Анатолий Васильевич </t>
  </si>
  <si>
    <t xml:space="preserve">Шумский Максим Сергеевич </t>
  </si>
  <si>
    <t xml:space="preserve">Федотов Владимир Владимирович </t>
  </si>
  <si>
    <t xml:space="preserve">Ткаченко Анна Андреевна </t>
  </si>
  <si>
    <t xml:space="preserve">Потопейко Андрей Андреевич </t>
  </si>
  <si>
    <t>Березниченко Маргарита Максимовна</t>
  </si>
  <si>
    <t>Степанов Виктор Владимирович</t>
  </si>
  <si>
    <t>призер</t>
  </si>
  <si>
    <t>Балтабаев Марсель Абдулазизович</t>
  </si>
  <si>
    <t>Паламарчук Анна Ивановна</t>
  </si>
  <si>
    <t>Малахов Сергей Юрьевич</t>
  </si>
  <si>
    <t>Петрова София Владимировна</t>
  </si>
  <si>
    <t>Вакилова Карина Раилевна</t>
  </si>
  <si>
    <t>Иващенко Вероника Петровна</t>
  </si>
  <si>
    <t>Брызгалова Надежда Олеговна</t>
  </si>
  <si>
    <t>Крякина Виктория Андреевна</t>
  </si>
  <si>
    <t>Усманова Мээрим Нурлановна</t>
  </si>
  <si>
    <t>Лысова Анна-Анжелика Алексеевна</t>
  </si>
  <si>
    <t>Иманов Иса Ильгар оглы</t>
  </si>
  <si>
    <t>Обаль Анна Владиславовна</t>
  </si>
  <si>
    <t>Мирошник Юрий Леонидович</t>
  </si>
  <si>
    <t>Каширцева Алина Игоревна</t>
  </si>
  <si>
    <t>Тимофеев Артём Дмитриевич</t>
  </si>
  <si>
    <t>Водопьянова Дарья Сергеевна</t>
  </si>
  <si>
    <t>Мозговая Ангелина Денисовна</t>
  </si>
  <si>
    <t>Ганин Тимур Антонович</t>
  </si>
  <si>
    <t>Аюпова Наталья Руслановна</t>
  </si>
  <si>
    <t>Власова Маргарита Руслановна</t>
  </si>
  <si>
    <t>Грачёва Милана Александровна</t>
  </si>
  <si>
    <t>Денисенко Дмитрий Андреевич</t>
  </si>
  <si>
    <t>Юлбасаров Дамир Розубаевич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</si>
</sst>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70" zoomScaleNormal="70" workbookViewId="0">
      <selection activeCell="A55" sqref="A55"/>
    </sheetView>
  </sheetViews>
  <sheetFormatPr defaultRowHeight="15" x14ac:dyDescent="0.25"/>
  <cols>
    <col min="1" max="1" width="38.5703125" bestFit="1" customWidth="1"/>
    <col min="2" max="2" width="8.42578125" bestFit="1" customWidth="1"/>
    <col min="4" max="4" width="36.7109375" customWidth="1"/>
    <col min="5" max="5" width="37.5703125" customWidth="1"/>
    <col min="16" max="16" width="12.85546875" bestFit="1" customWidth="1"/>
  </cols>
  <sheetData>
    <row r="1" spans="1:18" ht="22.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8" ht="15.75" x14ac:dyDescent="0.2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8" ht="15.75" x14ac:dyDescent="0.25">
      <c r="A4" s="3" t="s">
        <v>72</v>
      </c>
      <c r="B4" s="4">
        <v>15</v>
      </c>
      <c r="C4" s="5" t="s">
        <v>73</v>
      </c>
      <c r="D4" s="5" t="s">
        <v>74</v>
      </c>
      <c r="E4" s="3" t="s">
        <v>75</v>
      </c>
      <c r="F4" s="4">
        <v>9</v>
      </c>
      <c r="G4" s="4">
        <v>10</v>
      </c>
      <c r="H4" s="4">
        <v>10</v>
      </c>
      <c r="I4" s="4">
        <v>4</v>
      </c>
      <c r="J4" s="4">
        <v>3</v>
      </c>
      <c r="K4" s="4">
        <v>6</v>
      </c>
      <c r="L4" s="4">
        <v>8</v>
      </c>
      <c r="M4" s="4">
        <v>2</v>
      </c>
      <c r="N4" s="6">
        <f>SUM(F4:M4)</f>
        <v>52</v>
      </c>
      <c r="O4" s="7">
        <f>N4/72</f>
        <v>0.72222222222222221</v>
      </c>
      <c r="P4" s="8" t="s">
        <v>76</v>
      </c>
    </row>
    <row r="5" spans="1:18" ht="15.75" x14ac:dyDescent="0.25">
      <c r="A5" s="9" t="s">
        <v>77</v>
      </c>
      <c r="B5" s="10">
        <v>24</v>
      </c>
      <c r="C5" s="10" t="s">
        <v>78</v>
      </c>
      <c r="D5" s="5" t="s">
        <v>74</v>
      </c>
      <c r="E5" s="3" t="s">
        <v>75</v>
      </c>
      <c r="F5" s="22">
        <v>9</v>
      </c>
      <c r="G5" s="22">
        <v>9</v>
      </c>
      <c r="H5" s="22">
        <v>8</v>
      </c>
      <c r="I5" s="22">
        <v>4</v>
      </c>
      <c r="J5" s="22">
        <v>3</v>
      </c>
      <c r="K5" s="22">
        <v>8</v>
      </c>
      <c r="L5" s="22">
        <v>4</v>
      </c>
      <c r="M5" s="22">
        <v>2</v>
      </c>
      <c r="N5" s="6">
        <f t="shared" ref="N5:N26" si="0">SUM(F5:M5)</f>
        <v>47</v>
      </c>
      <c r="O5" s="7">
        <f t="shared" ref="O5:O26" si="1">N5/72</f>
        <v>0.65277777777777779</v>
      </c>
      <c r="P5" s="8" t="s">
        <v>79</v>
      </c>
    </row>
    <row r="6" spans="1:18" ht="15.75" x14ac:dyDescent="0.25">
      <c r="A6" s="3" t="s">
        <v>80</v>
      </c>
      <c r="B6" s="4">
        <v>20</v>
      </c>
      <c r="C6" s="5" t="s">
        <v>73</v>
      </c>
      <c r="D6" s="5" t="s">
        <v>74</v>
      </c>
      <c r="E6" s="3" t="s">
        <v>75</v>
      </c>
      <c r="F6" s="21">
        <v>9</v>
      </c>
      <c r="G6" s="21">
        <v>8</v>
      </c>
      <c r="H6" s="21">
        <v>9</v>
      </c>
      <c r="I6" s="21">
        <v>3</v>
      </c>
      <c r="J6" s="21">
        <v>0</v>
      </c>
      <c r="K6" s="21">
        <v>3</v>
      </c>
      <c r="L6" s="21">
        <v>8</v>
      </c>
      <c r="M6" s="21">
        <v>4</v>
      </c>
      <c r="N6" s="6">
        <f t="shared" si="0"/>
        <v>44</v>
      </c>
      <c r="O6" s="7">
        <f t="shared" si="1"/>
        <v>0.61111111111111116</v>
      </c>
      <c r="P6" s="8" t="s">
        <v>79</v>
      </c>
    </row>
    <row r="7" spans="1:18" ht="15.75" x14ac:dyDescent="0.25">
      <c r="A7" s="3" t="s">
        <v>81</v>
      </c>
      <c r="B7" s="4">
        <v>4</v>
      </c>
      <c r="C7" s="5" t="s">
        <v>73</v>
      </c>
      <c r="D7" s="5" t="s">
        <v>74</v>
      </c>
      <c r="E7" s="3" t="s">
        <v>75</v>
      </c>
      <c r="F7" s="21">
        <v>8</v>
      </c>
      <c r="G7" s="21">
        <v>6</v>
      </c>
      <c r="H7" s="21">
        <v>7</v>
      </c>
      <c r="I7" s="21">
        <v>6</v>
      </c>
      <c r="J7" s="21">
        <v>3</v>
      </c>
      <c r="K7" s="21">
        <v>8</v>
      </c>
      <c r="L7" s="21">
        <v>6</v>
      </c>
      <c r="M7" s="21">
        <v>0</v>
      </c>
      <c r="N7" s="6">
        <f t="shared" si="0"/>
        <v>44</v>
      </c>
      <c r="O7" s="7">
        <f t="shared" si="1"/>
        <v>0.61111111111111116</v>
      </c>
      <c r="P7" s="8" t="s">
        <v>79</v>
      </c>
    </row>
    <row r="8" spans="1:18" ht="15.75" x14ac:dyDescent="0.25">
      <c r="A8" s="9" t="s">
        <v>82</v>
      </c>
      <c r="B8" s="10">
        <v>14</v>
      </c>
      <c r="C8" s="10" t="s">
        <v>73</v>
      </c>
      <c r="D8" s="5" t="s">
        <v>74</v>
      </c>
      <c r="E8" s="3" t="s">
        <v>75</v>
      </c>
      <c r="F8" s="22">
        <v>9</v>
      </c>
      <c r="G8" s="22">
        <v>9</v>
      </c>
      <c r="H8" s="22">
        <v>7</v>
      </c>
      <c r="I8" s="22">
        <v>1</v>
      </c>
      <c r="J8" s="22">
        <v>3</v>
      </c>
      <c r="K8" s="22">
        <v>0</v>
      </c>
      <c r="L8" s="22">
        <v>8</v>
      </c>
      <c r="M8" s="22">
        <v>6</v>
      </c>
      <c r="N8" s="6">
        <f t="shared" si="0"/>
        <v>43</v>
      </c>
      <c r="O8" s="7">
        <f t="shared" si="1"/>
        <v>0.59722222222222221</v>
      </c>
      <c r="P8" s="8" t="s">
        <v>79</v>
      </c>
    </row>
    <row r="9" spans="1:18" ht="15.75" x14ac:dyDescent="0.25">
      <c r="A9" s="9" t="s">
        <v>83</v>
      </c>
      <c r="B9" s="10">
        <v>26</v>
      </c>
      <c r="C9" s="10" t="s">
        <v>78</v>
      </c>
      <c r="D9" s="5" t="s">
        <v>74</v>
      </c>
      <c r="E9" s="3" t="s">
        <v>75</v>
      </c>
      <c r="F9" s="22">
        <v>9</v>
      </c>
      <c r="G9" s="22">
        <v>8</v>
      </c>
      <c r="H9" s="22">
        <v>6</v>
      </c>
      <c r="I9" s="22">
        <v>5</v>
      </c>
      <c r="J9" s="22">
        <v>2</v>
      </c>
      <c r="K9" s="22">
        <v>8</v>
      </c>
      <c r="L9" s="22">
        <v>4</v>
      </c>
      <c r="M9" s="22">
        <v>0</v>
      </c>
      <c r="N9" s="6">
        <f t="shared" si="0"/>
        <v>42</v>
      </c>
      <c r="O9" s="7">
        <f t="shared" si="1"/>
        <v>0.58333333333333337</v>
      </c>
      <c r="P9" s="8" t="s">
        <v>79</v>
      </c>
    </row>
    <row r="10" spans="1:18" ht="15.75" x14ac:dyDescent="0.25">
      <c r="A10" s="9" t="s">
        <v>84</v>
      </c>
      <c r="B10" s="10">
        <v>18</v>
      </c>
      <c r="C10" s="10" t="s">
        <v>73</v>
      </c>
      <c r="D10" s="5" t="s">
        <v>74</v>
      </c>
      <c r="E10" s="3" t="s">
        <v>75</v>
      </c>
      <c r="F10" s="22">
        <v>8</v>
      </c>
      <c r="G10" s="22">
        <v>9</v>
      </c>
      <c r="H10" s="22">
        <v>9</v>
      </c>
      <c r="I10" s="22">
        <v>4</v>
      </c>
      <c r="J10" s="22">
        <v>4</v>
      </c>
      <c r="K10" s="22">
        <v>6</v>
      </c>
      <c r="L10" s="22">
        <v>0</v>
      </c>
      <c r="M10" s="22">
        <v>0</v>
      </c>
      <c r="N10" s="6">
        <f t="shared" si="0"/>
        <v>40</v>
      </c>
      <c r="O10" s="7">
        <f t="shared" si="1"/>
        <v>0.55555555555555558</v>
      </c>
      <c r="P10" s="8" t="s">
        <v>45</v>
      </c>
    </row>
    <row r="11" spans="1:18" ht="15.75" x14ac:dyDescent="0.25">
      <c r="A11" s="12" t="s">
        <v>85</v>
      </c>
      <c r="B11" s="10">
        <v>16</v>
      </c>
      <c r="C11" s="10" t="s">
        <v>78</v>
      </c>
      <c r="D11" s="5" t="s">
        <v>74</v>
      </c>
      <c r="E11" s="3" t="s">
        <v>75</v>
      </c>
      <c r="F11" s="22">
        <v>9</v>
      </c>
      <c r="G11" s="22">
        <v>7</v>
      </c>
      <c r="H11" s="22">
        <v>7</v>
      </c>
      <c r="I11" s="22">
        <v>3</v>
      </c>
      <c r="J11" s="22">
        <v>2</v>
      </c>
      <c r="K11" s="22">
        <v>8</v>
      </c>
      <c r="L11" s="22">
        <v>2</v>
      </c>
      <c r="M11" s="22">
        <v>2</v>
      </c>
      <c r="N11" s="6">
        <f t="shared" si="0"/>
        <v>40</v>
      </c>
      <c r="O11" s="7">
        <f t="shared" si="1"/>
        <v>0.55555555555555558</v>
      </c>
      <c r="P11" s="8" t="s">
        <v>45</v>
      </c>
      <c r="Q11" s="24"/>
      <c r="R11" s="24"/>
    </row>
    <row r="12" spans="1:18" ht="15.75" x14ac:dyDescent="0.25">
      <c r="A12" s="3" t="s">
        <v>86</v>
      </c>
      <c r="B12" s="4">
        <v>2</v>
      </c>
      <c r="C12" s="5" t="s">
        <v>73</v>
      </c>
      <c r="D12" s="5" t="s">
        <v>74</v>
      </c>
      <c r="E12" s="3" t="s">
        <v>75</v>
      </c>
      <c r="F12" s="21">
        <v>9</v>
      </c>
      <c r="G12" s="21">
        <v>9</v>
      </c>
      <c r="H12" s="21">
        <v>2</v>
      </c>
      <c r="I12" s="21">
        <v>3</v>
      </c>
      <c r="J12" s="21">
        <v>1</v>
      </c>
      <c r="K12" s="21">
        <v>8</v>
      </c>
      <c r="L12" s="21">
        <v>3</v>
      </c>
      <c r="M12" s="21">
        <v>0</v>
      </c>
      <c r="N12" s="6">
        <f t="shared" si="0"/>
        <v>35</v>
      </c>
      <c r="O12" s="7">
        <f t="shared" si="1"/>
        <v>0.4861111111111111</v>
      </c>
      <c r="P12" s="8" t="s">
        <v>45</v>
      </c>
    </row>
    <row r="13" spans="1:18" ht="15.75" x14ac:dyDescent="0.25">
      <c r="A13" s="9" t="s">
        <v>87</v>
      </c>
      <c r="B13" s="10">
        <v>21</v>
      </c>
      <c r="C13" s="10" t="s">
        <v>73</v>
      </c>
      <c r="D13" s="5" t="s">
        <v>74</v>
      </c>
      <c r="E13" s="3" t="s">
        <v>75</v>
      </c>
      <c r="F13" s="22">
        <v>6</v>
      </c>
      <c r="G13" s="22">
        <v>6</v>
      </c>
      <c r="H13" s="22">
        <v>9</v>
      </c>
      <c r="I13" s="22">
        <v>2</v>
      </c>
      <c r="J13" s="22">
        <v>6</v>
      </c>
      <c r="K13" s="22">
        <v>6</v>
      </c>
      <c r="L13" s="22">
        <v>0</v>
      </c>
      <c r="M13" s="22">
        <v>0</v>
      </c>
      <c r="N13" s="6">
        <f t="shared" si="0"/>
        <v>35</v>
      </c>
      <c r="O13" s="7">
        <f t="shared" si="1"/>
        <v>0.4861111111111111</v>
      </c>
      <c r="P13" s="8" t="s">
        <v>45</v>
      </c>
    </row>
    <row r="14" spans="1:18" ht="15.75" x14ac:dyDescent="0.25">
      <c r="A14" s="12" t="s">
        <v>88</v>
      </c>
      <c r="B14" s="10">
        <v>17</v>
      </c>
      <c r="C14" s="10" t="s">
        <v>73</v>
      </c>
      <c r="D14" s="5" t="s">
        <v>74</v>
      </c>
      <c r="E14" s="3" t="s">
        <v>75</v>
      </c>
      <c r="F14" s="22">
        <v>6</v>
      </c>
      <c r="G14" s="22">
        <v>7</v>
      </c>
      <c r="H14" s="22">
        <v>9</v>
      </c>
      <c r="I14" s="22">
        <v>4</v>
      </c>
      <c r="J14" s="22">
        <v>6</v>
      </c>
      <c r="K14" s="22">
        <v>3</v>
      </c>
      <c r="L14" s="22">
        <v>0</v>
      </c>
      <c r="M14" s="22">
        <v>0</v>
      </c>
      <c r="N14" s="6">
        <f t="shared" si="0"/>
        <v>35</v>
      </c>
      <c r="O14" s="7">
        <f t="shared" si="1"/>
        <v>0.4861111111111111</v>
      </c>
      <c r="P14" s="8" t="s">
        <v>45</v>
      </c>
    </row>
    <row r="15" spans="1:18" ht="15.75" x14ac:dyDescent="0.25">
      <c r="A15" s="13" t="s">
        <v>89</v>
      </c>
      <c r="B15" s="14">
        <v>13</v>
      </c>
      <c r="C15" s="15" t="s">
        <v>78</v>
      </c>
      <c r="D15" s="5" t="s">
        <v>74</v>
      </c>
      <c r="E15" s="3" t="s">
        <v>75</v>
      </c>
      <c r="F15" s="23">
        <v>9</v>
      </c>
      <c r="G15" s="23">
        <v>8</v>
      </c>
      <c r="H15" s="23">
        <v>5</v>
      </c>
      <c r="I15" s="23">
        <v>3</v>
      </c>
      <c r="J15" s="23">
        <v>8</v>
      </c>
      <c r="K15" s="23">
        <v>0</v>
      </c>
      <c r="L15" s="23">
        <v>0</v>
      </c>
      <c r="M15" s="23">
        <v>2</v>
      </c>
      <c r="N15" s="6">
        <f t="shared" si="0"/>
        <v>35</v>
      </c>
      <c r="O15" s="7">
        <f t="shared" si="1"/>
        <v>0.4861111111111111</v>
      </c>
      <c r="P15" s="8" t="s">
        <v>45</v>
      </c>
    </row>
    <row r="16" spans="1:18" ht="15.75" x14ac:dyDescent="0.25">
      <c r="A16" s="9" t="s">
        <v>90</v>
      </c>
      <c r="B16" s="10">
        <v>22</v>
      </c>
      <c r="C16" s="10" t="s">
        <v>73</v>
      </c>
      <c r="D16" s="5" t="s">
        <v>74</v>
      </c>
      <c r="E16" s="3" t="s">
        <v>75</v>
      </c>
      <c r="F16" s="22">
        <v>6</v>
      </c>
      <c r="G16" s="22">
        <v>8</v>
      </c>
      <c r="H16" s="22">
        <v>9</v>
      </c>
      <c r="I16" s="22">
        <v>2</v>
      </c>
      <c r="J16" s="22">
        <v>0</v>
      </c>
      <c r="K16" s="22">
        <v>4</v>
      </c>
      <c r="L16" s="22">
        <v>6</v>
      </c>
      <c r="M16" s="22">
        <v>0</v>
      </c>
      <c r="N16" s="6">
        <f t="shared" si="0"/>
        <v>35</v>
      </c>
      <c r="O16" s="7">
        <f t="shared" si="1"/>
        <v>0.4861111111111111</v>
      </c>
      <c r="P16" s="8" t="s">
        <v>45</v>
      </c>
    </row>
    <row r="17" spans="1:16" ht="15.75" x14ac:dyDescent="0.25">
      <c r="A17" s="12" t="s">
        <v>91</v>
      </c>
      <c r="B17" s="10">
        <v>2</v>
      </c>
      <c r="C17" s="10" t="s">
        <v>78</v>
      </c>
      <c r="D17" s="5" t="s">
        <v>74</v>
      </c>
      <c r="E17" s="3" t="s">
        <v>75</v>
      </c>
      <c r="F17" s="22">
        <v>9</v>
      </c>
      <c r="G17" s="22">
        <v>5</v>
      </c>
      <c r="H17" s="22">
        <v>0</v>
      </c>
      <c r="I17" s="22">
        <v>3</v>
      </c>
      <c r="J17" s="22">
        <v>8</v>
      </c>
      <c r="K17" s="22">
        <v>6</v>
      </c>
      <c r="L17" s="22">
        <v>2</v>
      </c>
      <c r="M17" s="22">
        <v>0</v>
      </c>
      <c r="N17" s="6">
        <f t="shared" si="0"/>
        <v>33</v>
      </c>
      <c r="O17" s="7">
        <f t="shared" si="1"/>
        <v>0.45833333333333331</v>
      </c>
      <c r="P17" s="8" t="s">
        <v>45</v>
      </c>
    </row>
    <row r="18" spans="1:16" ht="15.75" x14ac:dyDescent="0.25">
      <c r="A18" s="17" t="s">
        <v>92</v>
      </c>
      <c r="B18" s="10">
        <v>12</v>
      </c>
      <c r="C18" s="18" t="s">
        <v>73</v>
      </c>
      <c r="D18" s="5" t="s">
        <v>74</v>
      </c>
      <c r="E18" s="3" t="s">
        <v>75</v>
      </c>
      <c r="F18" s="22">
        <v>9</v>
      </c>
      <c r="G18" s="22">
        <v>3</v>
      </c>
      <c r="H18" s="22">
        <v>4</v>
      </c>
      <c r="I18" s="22">
        <v>3</v>
      </c>
      <c r="J18" s="22">
        <v>8</v>
      </c>
      <c r="K18" s="22">
        <v>4</v>
      </c>
      <c r="L18" s="22">
        <v>0</v>
      </c>
      <c r="M18" s="22">
        <v>0</v>
      </c>
      <c r="N18" s="6">
        <f t="shared" si="0"/>
        <v>31</v>
      </c>
      <c r="O18" s="7">
        <f t="shared" si="1"/>
        <v>0.43055555555555558</v>
      </c>
      <c r="P18" s="8" t="s">
        <v>45</v>
      </c>
    </row>
    <row r="19" spans="1:16" ht="15.75" x14ac:dyDescent="0.25">
      <c r="A19" s="17" t="s">
        <v>93</v>
      </c>
      <c r="B19" s="10">
        <v>19</v>
      </c>
      <c r="C19" s="10" t="s">
        <v>78</v>
      </c>
      <c r="D19" s="5" t="s">
        <v>74</v>
      </c>
      <c r="E19" s="3" t="s">
        <v>75</v>
      </c>
      <c r="F19" s="22">
        <v>3</v>
      </c>
      <c r="G19" s="22">
        <v>5</v>
      </c>
      <c r="H19" s="22">
        <v>8</v>
      </c>
      <c r="I19" s="22">
        <v>5</v>
      </c>
      <c r="J19" s="22">
        <v>3</v>
      </c>
      <c r="K19" s="22">
        <v>4</v>
      </c>
      <c r="L19" s="22">
        <v>3</v>
      </c>
      <c r="M19" s="22">
        <v>0</v>
      </c>
      <c r="N19" s="6">
        <f t="shared" si="0"/>
        <v>31</v>
      </c>
      <c r="O19" s="7">
        <f t="shared" si="1"/>
        <v>0.43055555555555558</v>
      </c>
      <c r="P19" s="8" t="s">
        <v>45</v>
      </c>
    </row>
    <row r="20" spans="1:16" ht="15.75" x14ac:dyDescent="0.25">
      <c r="A20" s="9" t="s">
        <v>94</v>
      </c>
      <c r="B20" s="10">
        <v>1</v>
      </c>
      <c r="C20" s="18" t="s">
        <v>78</v>
      </c>
      <c r="D20" s="5" t="s">
        <v>74</v>
      </c>
      <c r="E20" s="3" t="s">
        <v>75</v>
      </c>
      <c r="F20" s="22">
        <v>9</v>
      </c>
      <c r="G20" s="22">
        <v>7</v>
      </c>
      <c r="H20" s="22">
        <v>6</v>
      </c>
      <c r="I20" s="22">
        <v>1</v>
      </c>
      <c r="J20" s="22">
        <v>2</v>
      </c>
      <c r="K20" s="22">
        <v>3</v>
      </c>
      <c r="L20" s="22">
        <v>3</v>
      </c>
      <c r="M20" s="22">
        <v>0</v>
      </c>
      <c r="N20" s="6">
        <f t="shared" si="0"/>
        <v>31</v>
      </c>
      <c r="O20" s="7">
        <f t="shared" si="1"/>
        <v>0.43055555555555558</v>
      </c>
      <c r="P20" s="8" t="s">
        <v>45</v>
      </c>
    </row>
    <row r="21" spans="1:16" ht="15.75" x14ac:dyDescent="0.25">
      <c r="A21" s="9" t="s">
        <v>95</v>
      </c>
      <c r="B21" s="10">
        <v>25</v>
      </c>
      <c r="C21" s="18" t="s">
        <v>73</v>
      </c>
      <c r="D21" s="5" t="s">
        <v>74</v>
      </c>
      <c r="E21" s="3" t="s">
        <v>75</v>
      </c>
      <c r="F21" s="22">
        <v>9</v>
      </c>
      <c r="G21" s="22">
        <v>6</v>
      </c>
      <c r="H21" s="22">
        <v>9</v>
      </c>
      <c r="I21" s="22">
        <v>2</v>
      </c>
      <c r="J21" s="22">
        <v>4</v>
      </c>
      <c r="K21" s="22">
        <v>0</v>
      </c>
      <c r="L21" s="22">
        <v>0</v>
      </c>
      <c r="M21" s="22">
        <v>0</v>
      </c>
      <c r="N21" s="6">
        <f t="shared" si="0"/>
        <v>30</v>
      </c>
      <c r="O21" s="7">
        <f t="shared" si="1"/>
        <v>0.41666666666666669</v>
      </c>
      <c r="P21" s="8" t="s">
        <v>45</v>
      </c>
    </row>
    <row r="22" spans="1:16" ht="15.75" x14ac:dyDescent="0.25">
      <c r="A22" s="13" t="s">
        <v>96</v>
      </c>
      <c r="B22" s="14">
        <v>23</v>
      </c>
      <c r="C22" s="15" t="s">
        <v>73</v>
      </c>
      <c r="D22" s="5" t="s">
        <v>74</v>
      </c>
      <c r="E22" s="3" t="s">
        <v>75</v>
      </c>
      <c r="F22" s="23">
        <v>9</v>
      </c>
      <c r="G22" s="23">
        <v>7</v>
      </c>
      <c r="H22" s="23">
        <v>4</v>
      </c>
      <c r="I22" s="23">
        <v>0</v>
      </c>
      <c r="J22" s="23">
        <v>0</v>
      </c>
      <c r="K22" s="23">
        <v>4</v>
      </c>
      <c r="L22" s="23">
        <v>6</v>
      </c>
      <c r="M22" s="23">
        <v>0</v>
      </c>
      <c r="N22" s="6">
        <f t="shared" si="0"/>
        <v>30</v>
      </c>
      <c r="O22" s="7">
        <f t="shared" si="1"/>
        <v>0.41666666666666669</v>
      </c>
      <c r="P22" s="8" t="s">
        <v>45</v>
      </c>
    </row>
    <row r="23" spans="1:16" ht="15.75" x14ac:dyDescent="0.25">
      <c r="A23" s="13" t="s">
        <v>97</v>
      </c>
      <c r="B23" s="14">
        <v>11</v>
      </c>
      <c r="C23" s="15" t="s">
        <v>73</v>
      </c>
      <c r="D23" s="5" t="s">
        <v>74</v>
      </c>
      <c r="E23" s="3" t="s">
        <v>75</v>
      </c>
      <c r="F23" s="23">
        <v>6</v>
      </c>
      <c r="G23" s="23">
        <v>6</v>
      </c>
      <c r="H23" s="23">
        <v>7</v>
      </c>
      <c r="I23" s="23">
        <v>2</v>
      </c>
      <c r="J23" s="23">
        <v>2</v>
      </c>
      <c r="K23" s="23">
        <v>2</v>
      </c>
      <c r="L23" s="23">
        <v>0</v>
      </c>
      <c r="M23" s="23">
        <v>0</v>
      </c>
      <c r="N23" s="6">
        <f t="shared" si="0"/>
        <v>25</v>
      </c>
      <c r="O23" s="7">
        <f t="shared" si="1"/>
        <v>0.34722222222222221</v>
      </c>
      <c r="P23" s="8" t="s">
        <v>45</v>
      </c>
    </row>
    <row r="24" spans="1:16" ht="15.75" x14ac:dyDescent="0.25">
      <c r="A24" s="13" t="s">
        <v>98</v>
      </c>
      <c r="B24" s="14">
        <v>9</v>
      </c>
      <c r="C24" s="15" t="s">
        <v>78</v>
      </c>
      <c r="D24" s="5" t="s">
        <v>74</v>
      </c>
      <c r="E24" s="3" t="s">
        <v>75</v>
      </c>
      <c r="F24" s="23">
        <v>6</v>
      </c>
      <c r="G24" s="23">
        <v>9</v>
      </c>
      <c r="H24" s="23">
        <v>0</v>
      </c>
      <c r="I24" s="23">
        <v>3</v>
      </c>
      <c r="J24" s="23">
        <v>3</v>
      </c>
      <c r="K24" s="23">
        <v>1</v>
      </c>
      <c r="L24" s="23">
        <v>0</v>
      </c>
      <c r="M24" s="23">
        <v>0</v>
      </c>
      <c r="N24" s="6">
        <f t="shared" si="0"/>
        <v>22</v>
      </c>
      <c r="O24" s="7">
        <f t="shared" si="1"/>
        <v>0.30555555555555558</v>
      </c>
      <c r="P24" s="8" t="s">
        <v>45</v>
      </c>
    </row>
    <row r="25" spans="1:16" ht="15.75" x14ac:dyDescent="0.25">
      <c r="A25" s="13" t="s">
        <v>99</v>
      </c>
      <c r="B25" s="14">
        <v>23</v>
      </c>
      <c r="C25" s="15" t="s">
        <v>73</v>
      </c>
      <c r="D25" s="5" t="s">
        <v>74</v>
      </c>
      <c r="E25" s="3" t="s">
        <v>75</v>
      </c>
      <c r="F25" s="23">
        <v>6</v>
      </c>
      <c r="G25" s="23">
        <v>3</v>
      </c>
      <c r="H25" s="23">
        <v>6</v>
      </c>
      <c r="I25" s="23">
        <v>0</v>
      </c>
      <c r="J25" s="23">
        <v>3</v>
      </c>
      <c r="K25" s="23">
        <v>0</v>
      </c>
      <c r="L25" s="23">
        <v>0</v>
      </c>
      <c r="M25" s="23">
        <v>2</v>
      </c>
      <c r="N25" s="6">
        <f t="shared" si="0"/>
        <v>20</v>
      </c>
      <c r="O25" s="7">
        <f t="shared" si="1"/>
        <v>0.27777777777777779</v>
      </c>
      <c r="P25" s="8" t="s">
        <v>45</v>
      </c>
    </row>
    <row r="26" spans="1:16" ht="15.75" x14ac:dyDescent="0.25">
      <c r="A26" s="13" t="s">
        <v>100</v>
      </c>
      <c r="B26" s="14">
        <v>8</v>
      </c>
      <c r="C26" s="15" t="s">
        <v>78</v>
      </c>
      <c r="D26" s="5" t="s">
        <v>74</v>
      </c>
      <c r="E26" s="3" t="s">
        <v>75</v>
      </c>
      <c r="F26" s="23">
        <v>3</v>
      </c>
      <c r="G26" s="23">
        <v>0</v>
      </c>
      <c r="H26" s="23">
        <v>5</v>
      </c>
      <c r="I26" s="23">
        <v>2</v>
      </c>
      <c r="J26" s="23">
        <v>1</v>
      </c>
      <c r="K26" s="23">
        <v>0</v>
      </c>
      <c r="L26" s="23">
        <v>3</v>
      </c>
      <c r="M26" s="23">
        <v>0</v>
      </c>
      <c r="N26" s="6">
        <f t="shared" si="0"/>
        <v>14</v>
      </c>
      <c r="O26" s="7">
        <f t="shared" si="1"/>
        <v>0.19444444444444445</v>
      </c>
      <c r="P26" s="8" t="s">
        <v>45</v>
      </c>
    </row>
    <row r="27" spans="1:16" ht="15.75" x14ac:dyDescent="0.25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6">
        <f t="shared" ref="N27:N33" si="2">SUM(F27:M27)</f>
        <v>0</v>
      </c>
      <c r="O27" s="7">
        <f t="shared" ref="O27:O33" si="3">N27/72</f>
        <v>0</v>
      </c>
      <c r="P27" s="8"/>
    </row>
    <row r="28" spans="1:16" ht="15.75" x14ac:dyDescent="0.2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6">
        <f t="shared" si="2"/>
        <v>0</v>
      </c>
      <c r="O28" s="7">
        <f t="shared" si="3"/>
        <v>0</v>
      </c>
      <c r="P28" s="8"/>
    </row>
    <row r="29" spans="1:16" ht="15.75" x14ac:dyDescent="0.2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6">
        <f t="shared" si="2"/>
        <v>0</v>
      </c>
      <c r="O29" s="7">
        <f t="shared" si="3"/>
        <v>0</v>
      </c>
      <c r="P29" s="8"/>
    </row>
    <row r="30" spans="1:16" ht="15.75" x14ac:dyDescent="0.25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6">
        <f t="shared" si="2"/>
        <v>0</v>
      </c>
      <c r="O30" s="7">
        <f t="shared" si="3"/>
        <v>0</v>
      </c>
      <c r="P30" s="8"/>
    </row>
    <row r="31" spans="1:16" ht="15.75" x14ac:dyDescent="0.25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6">
        <f t="shared" si="2"/>
        <v>0</v>
      </c>
      <c r="O31" s="7">
        <f t="shared" si="3"/>
        <v>0</v>
      </c>
      <c r="P31" s="8"/>
    </row>
    <row r="32" spans="1:16" ht="15.75" x14ac:dyDescent="0.25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6">
        <f t="shared" si="2"/>
        <v>0</v>
      </c>
      <c r="O32" s="7">
        <f t="shared" si="3"/>
        <v>0</v>
      </c>
      <c r="P32" s="8"/>
    </row>
    <row r="33" spans="1:16" ht="15.75" x14ac:dyDescent="0.25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6">
        <f t="shared" si="2"/>
        <v>0</v>
      </c>
      <c r="O33" s="7">
        <f t="shared" si="3"/>
        <v>0</v>
      </c>
      <c r="P33" s="8"/>
    </row>
  </sheetData>
  <sortState ref="A4:Q33">
    <sortCondition descending="1" ref="O4:O33"/>
  </sortState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80" zoomScaleNormal="80" workbookViewId="0">
      <selection activeCell="N5" sqref="N5:P7"/>
    </sheetView>
  </sheetViews>
  <sheetFormatPr defaultRowHeight="15" x14ac:dyDescent="0.25"/>
  <cols>
    <col min="1" max="1" width="37.7109375" customWidth="1"/>
    <col min="2" max="2" width="8.42578125" bestFit="1" customWidth="1"/>
    <col min="4" max="4" width="40.42578125" customWidth="1"/>
    <col min="5" max="5" width="29.85546875" customWidth="1"/>
    <col min="16" max="16" width="12.85546875" bestFit="1" customWidth="1"/>
  </cols>
  <sheetData>
    <row r="1" spans="1:16" ht="22.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 x14ac:dyDescent="0.25">
      <c r="A4" s="3" t="s">
        <v>30</v>
      </c>
      <c r="B4" s="4">
        <v>3</v>
      </c>
      <c r="C4" s="5">
        <v>7</v>
      </c>
      <c r="D4" s="5" t="s">
        <v>27</v>
      </c>
      <c r="E4" s="3" t="s">
        <v>26</v>
      </c>
      <c r="F4" s="21">
        <v>5</v>
      </c>
      <c r="G4" s="21">
        <v>8</v>
      </c>
      <c r="H4" s="21">
        <v>4</v>
      </c>
      <c r="I4" s="21">
        <v>0</v>
      </c>
      <c r="J4" s="21">
        <v>6</v>
      </c>
      <c r="K4" s="21">
        <v>1</v>
      </c>
      <c r="L4" s="21">
        <v>8</v>
      </c>
      <c r="M4" s="21">
        <v>12</v>
      </c>
      <c r="N4" s="6">
        <f>SUM(F4:M4)</f>
        <v>44</v>
      </c>
      <c r="O4" s="7">
        <f>N4/70</f>
        <v>0.62857142857142856</v>
      </c>
      <c r="P4" s="8" t="s">
        <v>43</v>
      </c>
    </row>
    <row r="5" spans="1:16" ht="15.75" x14ac:dyDescent="0.25">
      <c r="A5" s="3" t="s">
        <v>29</v>
      </c>
      <c r="B5" s="10">
        <v>1</v>
      </c>
      <c r="C5" s="10">
        <v>7</v>
      </c>
      <c r="D5" s="5" t="s">
        <v>27</v>
      </c>
      <c r="E5" s="3" t="s">
        <v>26</v>
      </c>
      <c r="F5" s="21">
        <v>9</v>
      </c>
      <c r="G5" s="21">
        <v>8</v>
      </c>
      <c r="H5" s="21">
        <v>4</v>
      </c>
      <c r="I5" s="21">
        <v>0</v>
      </c>
      <c r="J5" s="21">
        <v>8</v>
      </c>
      <c r="K5" s="21">
        <v>2</v>
      </c>
      <c r="L5" s="21">
        <v>0</v>
      </c>
      <c r="M5" s="21">
        <v>12</v>
      </c>
      <c r="N5" s="6">
        <f t="shared" ref="N5:N33" si="0">SUM(F5:M5)</f>
        <v>43</v>
      </c>
      <c r="O5" s="7">
        <f t="shared" ref="O5:O33" si="1">N5/70</f>
        <v>0.61428571428571432</v>
      </c>
      <c r="P5" s="8" t="s">
        <v>44</v>
      </c>
    </row>
    <row r="6" spans="1:16" ht="15.75" x14ac:dyDescent="0.25">
      <c r="A6" s="3" t="s">
        <v>28</v>
      </c>
      <c r="B6" s="4">
        <v>4</v>
      </c>
      <c r="C6" s="5">
        <v>7</v>
      </c>
      <c r="D6" s="5" t="s">
        <v>27</v>
      </c>
      <c r="E6" s="3" t="s">
        <v>26</v>
      </c>
      <c r="F6" s="21">
        <v>9</v>
      </c>
      <c r="G6" s="21">
        <v>8</v>
      </c>
      <c r="H6" s="21">
        <v>2</v>
      </c>
      <c r="I6" s="21">
        <v>0</v>
      </c>
      <c r="J6" s="21">
        <v>4</v>
      </c>
      <c r="K6" s="21">
        <v>1</v>
      </c>
      <c r="L6" s="21">
        <v>8</v>
      </c>
      <c r="M6" s="21">
        <v>11</v>
      </c>
      <c r="N6" s="6">
        <f t="shared" si="0"/>
        <v>43</v>
      </c>
      <c r="O6" s="7">
        <f t="shared" si="1"/>
        <v>0.61428571428571432</v>
      </c>
      <c r="P6" s="8" t="s">
        <v>44</v>
      </c>
    </row>
    <row r="7" spans="1:16" ht="15.75" x14ac:dyDescent="0.25">
      <c r="A7" s="3" t="s">
        <v>31</v>
      </c>
      <c r="B7" s="4">
        <v>2</v>
      </c>
      <c r="C7" s="5">
        <v>7</v>
      </c>
      <c r="D7" s="5" t="s">
        <v>27</v>
      </c>
      <c r="E7" s="3" t="s">
        <v>26</v>
      </c>
      <c r="F7" s="21">
        <v>8</v>
      </c>
      <c r="G7" s="21">
        <v>7</v>
      </c>
      <c r="H7" s="21">
        <v>4</v>
      </c>
      <c r="I7" s="21">
        <v>0</v>
      </c>
      <c r="J7" s="21">
        <v>8</v>
      </c>
      <c r="K7" s="21">
        <v>1</v>
      </c>
      <c r="L7" s="21">
        <v>0</v>
      </c>
      <c r="M7" s="21">
        <v>12</v>
      </c>
      <c r="N7" s="6">
        <f t="shared" si="0"/>
        <v>40</v>
      </c>
      <c r="O7" s="7">
        <f t="shared" si="1"/>
        <v>0.5714285714285714</v>
      </c>
      <c r="P7" s="8" t="s">
        <v>44</v>
      </c>
    </row>
    <row r="8" spans="1:16" ht="15.75" x14ac:dyDescent="0.25">
      <c r="A8" s="9" t="s">
        <v>32</v>
      </c>
      <c r="B8" s="10">
        <v>11</v>
      </c>
      <c r="C8" s="10">
        <v>7</v>
      </c>
      <c r="D8" s="5" t="s">
        <v>27</v>
      </c>
      <c r="E8" s="3" t="s">
        <v>26</v>
      </c>
      <c r="F8" s="22">
        <v>7</v>
      </c>
      <c r="G8" s="22">
        <v>8</v>
      </c>
      <c r="H8" s="22">
        <v>2</v>
      </c>
      <c r="I8" s="22">
        <v>0</v>
      </c>
      <c r="J8" s="22">
        <v>4</v>
      </c>
      <c r="K8" s="22">
        <v>1</v>
      </c>
      <c r="L8" s="22">
        <v>0</v>
      </c>
      <c r="M8" s="22">
        <v>11</v>
      </c>
      <c r="N8" s="6">
        <f t="shared" si="0"/>
        <v>33</v>
      </c>
      <c r="O8" s="7">
        <f t="shared" si="1"/>
        <v>0.47142857142857142</v>
      </c>
      <c r="P8" s="8" t="s">
        <v>45</v>
      </c>
    </row>
    <row r="9" spans="1:16" ht="15.75" x14ac:dyDescent="0.25">
      <c r="A9" s="9" t="s">
        <v>33</v>
      </c>
      <c r="B9" s="10">
        <v>5</v>
      </c>
      <c r="C9" s="10">
        <v>7</v>
      </c>
      <c r="D9" s="5" t="s">
        <v>27</v>
      </c>
      <c r="E9" s="3" t="s">
        <v>26</v>
      </c>
      <c r="F9" s="22">
        <v>8</v>
      </c>
      <c r="G9" s="22">
        <v>4</v>
      </c>
      <c r="H9" s="22">
        <v>4</v>
      </c>
      <c r="I9" s="22">
        <v>0</v>
      </c>
      <c r="J9" s="22">
        <v>6</v>
      </c>
      <c r="K9" s="22">
        <v>0</v>
      </c>
      <c r="L9" s="22">
        <v>0</v>
      </c>
      <c r="M9" s="22">
        <v>11</v>
      </c>
      <c r="N9" s="6">
        <f t="shared" si="0"/>
        <v>33</v>
      </c>
      <c r="O9" s="7">
        <f t="shared" si="1"/>
        <v>0.47142857142857142</v>
      </c>
      <c r="P9" s="8" t="s">
        <v>45</v>
      </c>
    </row>
    <row r="10" spans="1:16" ht="15.75" x14ac:dyDescent="0.25">
      <c r="A10" s="9" t="s">
        <v>35</v>
      </c>
      <c r="B10" s="10">
        <v>12</v>
      </c>
      <c r="C10" s="10">
        <v>7</v>
      </c>
      <c r="D10" s="5" t="s">
        <v>27</v>
      </c>
      <c r="E10" s="3" t="s">
        <v>26</v>
      </c>
      <c r="F10" s="22">
        <v>7</v>
      </c>
      <c r="G10" s="22">
        <v>4</v>
      </c>
      <c r="H10" s="22">
        <v>4</v>
      </c>
      <c r="I10" s="22">
        <v>0</v>
      </c>
      <c r="J10" s="22">
        <v>4</v>
      </c>
      <c r="K10" s="22">
        <v>1</v>
      </c>
      <c r="L10" s="22">
        <v>0</v>
      </c>
      <c r="M10" s="22">
        <v>12</v>
      </c>
      <c r="N10" s="6">
        <f t="shared" si="0"/>
        <v>32</v>
      </c>
      <c r="O10" s="7">
        <f t="shared" si="1"/>
        <v>0.45714285714285713</v>
      </c>
      <c r="P10" s="8" t="s">
        <v>45</v>
      </c>
    </row>
    <row r="11" spans="1:16" ht="15.75" x14ac:dyDescent="0.25">
      <c r="A11" s="9" t="s">
        <v>34</v>
      </c>
      <c r="B11" s="10">
        <v>10</v>
      </c>
      <c r="C11" s="10">
        <v>7</v>
      </c>
      <c r="D11" s="5" t="s">
        <v>27</v>
      </c>
      <c r="E11" s="3" t="s">
        <v>26</v>
      </c>
      <c r="F11" s="22">
        <v>7</v>
      </c>
      <c r="G11" s="22">
        <v>4</v>
      </c>
      <c r="H11" s="22">
        <v>4</v>
      </c>
      <c r="I11" s="22">
        <v>0</v>
      </c>
      <c r="J11" s="22">
        <v>4</v>
      </c>
      <c r="K11" s="22">
        <v>1</v>
      </c>
      <c r="L11" s="22">
        <v>0</v>
      </c>
      <c r="M11" s="22">
        <v>12</v>
      </c>
      <c r="N11" s="6">
        <f t="shared" si="0"/>
        <v>32</v>
      </c>
      <c r="O11" s="7">
        <f t="shared" si="1"/>
        <v>0.45714285714285713</v>
      </c>
      <c r="P11" s="8" t="s">
        <v>45</v>
      </c>
    </row>
    <row r="12" spans="1:16" ht="15.75" x14ac:dyDescent="0.25">
      <c r="A12" s="3" t="s">
        <v>36</v>
      </c>
      <c r="B12" s="4">
        <v>14</v>
      </c>
      <c r="C12" s="5">
        <v>7</v>
      </c>
      <c r="D12" s="5" t="s">
        <v>27</v>
      </c>
      <c r="E12" s="3" t="s">
        <v>26</v>
      </c>
      <c r="F12" s="21">
        <v>7</v>
      </c>
      <c r="G12" s="21">
        <v>8</v>
      </c>
      <c r="H12" s="21">
        <v>4</v>
      </c>
      <c r="I12" s="21">
        <v>0</v>
      </c>
      <c r="J12" s="21">
        <v>4</v>
      </c>
      <c r="K12" s="21">
        <v>2</v>
      </c>
      <c r="L12" s="21">
        <v>0</v>
      </c>
      <c r="M12" s="21">
        <v>7</v>
      </c>
      <c r="N12" s="6">
        <f t="shared" si="0"/>
        <v>32</v>
      </c>
      <c r="O12" s="7">
        <f t="shared" si="1"/>
        <v>0.45714285714285713</v>
      </c>
      <c r="P12" s="8" t="s">
        <v>45</v>
      </c>
    </row>
    <row r="13" spans="1:16" ht="15.75" x14ac:dyDescent="0.25">
      <c r="A13" s="9" t="s">
        <v>37</v>
      </c>
      <c r="B13" s="10">
        <v>13</v>
      </c>
      <c r="C13" s="10">
        <v>7</v>
      </c>
      <c r="D13" s="5" t="s">
        <v>27</v>
      </c>
      <c r="E13" s="3" t="s">
        <v>26</v>
      </c>
      <c r="F13" s="22">
        <v>8</v>
      </c>
      <c r="G13" s="22">
        <v>4</v>
      </c>
      <c r="H13" s="22">
        <v>4</v>
      </c>
      <c r="I13" s="22">
        <v>0</v>
      </c>
      <c r="J13" s="22">
        <v>8</v>
      </c>
      <c r="K13" s="22">
        <v>2</v>
      </c>
      <c r="L13" s="22">
        <v>0</v>
      </c>
      <c r="M13" s="22">
        <v>1</v>
      </c>
      <c r="N13" s="6">
        <f t="shared" si="0"/>
        <v>27</v>
      </c>
      <c r="O13" s="7">
        <f t="shared" si="1"/>
        <v>0.38571428571428573</v>
      </c>
      <c r="P13" s="8" t="s">
        <v>45</v>
      </c>
    </row>
    <row r="14" spans="1:16" ht="15.75" x14ac:dyDescent="0.25">
      <c r="A14" s="19" t="s">
        <v>38</v>
      </c>
      <c r="B14" s="10">
        <v>7</v>
      </c>
      <c r="C14" s="10">
        <v>7</v>
      </c>
      <c r="D14" s="5" t="s">
        <v>27</v>
      </c>
      <c r="E14" s="3" t="s">
        <v>26</v>
      </c>
      <c r="F14" s="22">
        <v>9</v>
      </c>
      <c r="G14" s="22">
        <v>4</v>
      </c>
      <c r="H14" s="22">
        <v>2</v>
      </c>
      <c r="I14" s="22">
        <v>0</v>
      </c>
      <c r="J14" s="22">
        <v>4</v>
      </c>
      <c r="K14" s="22">
        <v>1</v>
      </c>
      <c r="L14" s="22">
        <v>0</v>
      </c>
      <c r="M14" s="22">
        <v>7</v>
      </c>
      <c r="N14" s="6">
        <f t="shared" si="0"/>
        <v>27</v>
      </c>
      <c r="O14" s="7">
        <f t="shared" si="1"/>
        <v>0.38571428571428573</v>
      </c>
      <c r="P14" s="8" t="s">
        <v>45</v>
      </c>
    </row>
    <row r="15" spans="1:16" ht="15.75" x14ac:dyDescent="0.25">
      <c r="A15" s="20" t="s">
        <v>39</v>
      </c>
      <c r="B15" s="14">
        <v>9</v>
      </c>
      <c r="C15" s="15">
        <v>7</v>
      </c>
      <c r="D15" s="5" t="s">
        <v>27</v>
      </c>
      <c r="E15" s="3" t="s">
        <v>26</v>
      </c>
      <c r="F15" s="22">
        <v>7</v>
      </c>
      <c r="G15" s="22">
        <v>4</v>
      </c>
      <c r="H15" s="22">
        <v>4</v>
      </c>
      <c r="I15" s="22">
        <v>0</v>
      </c>
      <c r="J15" s="22">
        <v>6</v>
      </c>
      <c r="K15" s="22">
        <v>0</v>
      </c>
      <c r="L15" s="22">
        <v>0</v>
      </c>
      <c r="M15" s="22">
        <v>3</v>
      </c>
      <c r="N15" s="6">
        <f t="shared" si="0"/>
        <v>24</v>
      </c>
      <c r="O15" s="7">
        <f t="shared" si="1"/>
        <v>0.34285714285714286</v>
      </c>
      <c r="P15" s="8" t="s">
        <v>45</v>
      </c>
    </row>
    <row r="16" spans="1:16" ht="15.75" x14ac:dyDescent="0.25">
      <c r="A16" s="9" t="s">
        <v>40</v>
      </c>
      <c r="B16" s="10">
        <v>15</v>
      </c>
      <c r="C16" s="10">
        <v>7</v>
      </c>
      <c r="D16" s="5" t="s">
        <v>27</v>
      </c>
      <c r="E16" s="3" t="s">
        <v>26</v>
      </c>
      <c r="F16" s="22">
        <v>7</v>
      </c>
      <c r="G16" s="22">
        <v>4</v>
      </c>
      <c r="H16" s="22">
        <v>0</v>
      </c>
      <c r="I16" s="22">
        <v>0</v>
      </c>
      <c r="J16" s="22">
        <v>2</v>
      </c>
      <c r="K16" s="22">
        <v>0</v>
      </c>
      <c r="L16" s="22">
        <v>0</v>
      </c>
      <c r="M16" s="22">
        <v>6</v>
      </c>
      <c r="N16" s="6">
        <f t="shared" si="0"/>
        <v>19</v>
      </c>
      <c r="O16" s="7">
        <f t="shared" si="1"/>
        <v>0.27142857142857141</v>
      </c>
      <c r="P16" s="8" t="s">
        <v>45</v>
      </c>
    </row>
    <row r="17" spans="1:16" ht="15.75" x14ac:dyDescent="0.25">
      <c r="A17" s="12" t="s">
        <v>41</v>
      </c>
      <c r="B17" s="10">
        <v>6</v>
      </c>
      <c r="C17" s="10">
        <v>7</v>
      </c>
      <c r="D17" s="5" t="s">
        <v>27</v>
      </c>
      <c r="E17" s="3" t="s">
        <v>26</v>
      </c>
      <c r="F17" s="22">
        <v>4</v>
      </c>
      <c r="G17" s="22">
        <v>4</v>
      </c>
      <c r="H17" s="22">
        <v>2</v>
      </c>
      <c r="I17" s="22">
        <v>0</v>
      </c>
      <c r="J17" s="22">
        <v>6</v>
      </c>
      <c r="K17" s="22">
        <v>0</v>
      </c>
      <c r="L17" s="22">
        <v>0</v>
      </c>
      <c r="M17" s="22">
        <v>0</v>
      </c>
      <c r="N17" s="6">
        <f t="shared" si="0"/>
        <v>16</v>
      </c>
      <c r="O17" s="7">
        <f t="shared" si="1"/>
        <v>0.22857142857142856</v>
      </c>
      <c r="P17" s="8" t="s">
        <v>45</v>
      </c>
    </row>
    <row r="18" spans="1:16" ht="15.75" x14ac:dyDescent="0.25">
      <c r="A18" s="17" t="s">
        <v>42</v>
      </c>
      <c r="B18" s="10">
        <v>8</v>
      </c>
      <c r="C18" s="18">
        <v>7</v>
      </c>
      <c r="D18" s="5" t="s">
        <v>27</v>
      </c>
      <c r="E18" s="3" t="s">
        <v>26</v>
      </c>
      <c r="F18" s="22">
        <v>6</v>
      </c>
      <c r="G18" s="22">
        <v>4</v>
      </c>
      <c r="H18" s="22">
        <v>2</v>
      </c>
      <c r="I18" s="22">
        <v>0</v>
      </c>
      <c r="J18" s="22">
        <v>2</v>
      </c>
      <c r="K18" s="22">
        <v>0</v>
      </c>
      <c r="L18" s="22">
        <v>0</v>
      </c>
      <c r="M18" s="22">
        <v>2</v>
      </c>
      <c r="N18" s="6">
        <f t="shared" si="0"/>
        <v>16</v>
      </c>
      <c r="O18" s="7">
        <f t="shared" si="1"/>
        <v>0.22857142857142856</v>
      </c>
      <c r="P18" s="8" t="s">
        <v>45</v>
      </c>
    </row>
    <row r="19" spans="1:16" ht="15.75" x14ac:dyDescent="0.25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6">
        <f t="shared" si="0"/>
        <v>0</v>
      </c>
      <c r="O19" s="7">
        <f t="shared" si="1"/>
        <v>0</v>
      </c>
      <c r="P19" s="8"/>
    </row>
    <row r="20" spans="1:16" ht="15.75" x14ac:dyDescent="0.25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6">
        <f t="shared" si="0"/>
        <v>0</v>
      </c>
      <c r="O20" s="7">
        <f t="shared" si="1"/>
        <v>0</v>
      </c>
      <c r="P20" s="8"/>
    </row>
    <row r="21" spans="1:16" ht="15.75" x14ac:dyDescent="0.25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6">
        <f t="shared" si="0"/>
        <v>0</v>
      </c>
      <c r="O21" s="7">
        <f t="shared" si="1"/>
        <v>0</v>
      </c>
      <c r="P21" s="8"/>
    </row>
    <row r="22" spans="1:16" ht="15.75" x14ac:dyDescent="0.25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6">
        <f t="shared" si="0"/>
        <v>0</v>
      </c>
      <c r="O22" s="7">
        <f t="shared" si="1"/>
        <v>0</v>
      </c>
      <c r="P22" s="8"/>
    </row>
    <row r="23" spans="1:16" ht="15.75" x14ac:dyDescent="0.25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6">
        <f t="shared" si="0"/>
        <v>0</v>
      </c>
      <c r="O23" s="7">
        <f t="shared" si="1"/>
        <v>0</v>
      </c>
      <c r="P23" s="8"/>
    </row>
    <row r="24" spans="1:16" ht="15.75" x14ac:dyDescent="0.25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6">
        <f t="shared" si="0"/>
        <v>0</v>
      </c>
      <c r="O24" s="7">
        <f t="shared" si="1"/>
        <v>0</v>
      </c>
      <c r="P24" s="8"/>
    </row>
    <row r="25" spans="1:16" ht="15.75" x14ac:dyDescent="0.25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6">
        <f t="shared" si="0"/>
        <v>0</v>
      </c>
      <c r="O25" s="7">
        <f t="shared" si="1"/>
        <v>0</v>
      </c>
      <c r="P25" s="8"/>
    </row>
    <row r="26" spans="1:16" ht="15.75" x14ac:dyDescent="0.25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6">
        <f t="shared" si="0"/>
        <v>0</v>
      </c>
      <c r="O26" s="7">
        <f t="shared" si="1"/>
        <v>0</v>
      </c>
      <c r="P26" s="8"/>
    </row>
    <row r="27" spans="1:16" ht="15.75" x14ac:dyDescent="0.25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6">
        <f t="shared" si="0"/>
        <v>0</v>
      </c>
      <c r="O27" s="7">
        <f t="shared" si="1"/>
        <v>0</v>
      </c>
      <c r="P27" s="8"/>
    </row>
    <row r="28" spans="1:16" ht="15.75" x14ac:dyDescent="0.2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6">
        <f t="shared" si="0"/>
        <v>0</v>
      </c>
      <c r="O28" s="7">
        <f t="shared" si="1"/>
        <v>0</v>
      </c>
      <c r="P28" s="8"/>
    </row>
    <row r="29" spans="1:16" ht="15.75" x14ac:dyDescent="0.2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6">
        <f t="shared" si="0"/>
        <v>0</v>
      </c>
      <c r="O29" s="7">
        <f t="shared" si="1"/>
        <v>0</v>
      </c>
      <c r="P29" s="8"/>
    </row>
    <row r="30" spans="1:16" ht="15.75" x14ac:dyDescent="0.25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6">
        <f t="shared" si="0"/>
        <v>0</v>
      </c>
      <c r="O30" s="7">
        <f t="shared" si="1"/>
        <v>0</v>
      </c>
      <c r="P30" s="8"/>
    </row>
    <row r="31" spans="1:16" ht="15.75" x14ac:dyDescent="0.25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6">
        <f t="shared" si="0"/>
        <v>0</v>
      </c>
      <c r="O31" s="7">
        <f t="shared" si="1"/>
        <v>0</v>
      </c>
      <c r="P31" s="8"/>
    </row>
    <row r="32" spans="1:16" ht="15.75" x14ac:dyDescent="0.25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6">
        <f t="shared" si="0"/>
        <v>0</v>
      </c>
      <c r="O32" s="7">
        <f t="shared" si="1"/>
        <v>0</v>
      </c>
      <c r="P32" s="8"/>
    </row>
    <row r="33" spans="1:16" ht="15.75" x14ac:dyDescent="0.25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6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70" zoomScaleNormal="70" workbookViewId="0">
      <selection activeCell="P5" sqref="P5:P9"/>
    </sheetView>
  </sheetViews>
  <sheetFormatPr defaultRowHeight="15" x14ac:dyDescent="0.25"/>
  <cols>
    <col min="1" max="1" width="41.7109375" customWidth="1"/>
    <col min="2" max="2" width="8.42578125" bestFit="1" customWidth="1"/>
    <col min="4" max="4" width="41.7109375" customWidth="1"/>
    <col min="5" max="5" width="49.85546875" customWidth="1"/>
    <col min="16" max="16" width="12.85546875" bestFit="1" customWidth="1"/>
  </cols>
  <sheetData>
    <row r="1" spans="1:16" ht="22.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 x14ac:dyDescent="0.2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 x14ac:dyDescent="0.25">
      <c r="A4" s="3" t="s">
        <v>101</v>
      </c>
      <c r="B4" s="4">
        <v>22</v>
      </c>
      <c r="C4" s="5" t="s">
        <v>102</v>
      </c>
      <c r="D4" s="5" t="s">
        <v>74</v>
      </c>
      <c r="E4" s="3" t="s">
        <v>75</v>
      </c>
      <c r="F4" s="21">
        <v>9</v>
      </c>
      <c r="G4" s="21">
        <v>6</v>
      </c>
      <c r="H4" s="21">
        <v>8</v>
      </c>
      <c r="I4" s="21">
        <v>10</v>
      </c>
      <c r="J4" s="21">
        <v>7</v>
      </c>
      <c r="K4" s="21">
        <v>0</v>
      </c>
      <c r="L4" s="21">
        <v>0</v>
      </c>
      <c r="M4" s="21">
        <v>0</v>
      </c>
      <c r="N4" s="6">
        <f>SUM(F4:M4)</f>
        <v>40</v>
      </c>
      <c r="O4" s="7">
        <f>N4/65</f>
        <v>0.61538461538461542</v>
      </c>
      <c r="P4" s="8" t="s">
        <v>43</v>
      </c>
    </row>
    <row r="5" spans="1:16" ht="15.75" x14ac:dyDescent="0.25">
      <c r="A5" s="9" t="s">
        <v>103</v>
      </c>
      <c r="B5" s="10">
        <v>4</v>
      </c>
      <c r="C5" s="10" t="s">
        <v>102</v>
      </c>
      <c r="D5" s="5" t="s">
        <v>74</v>
      </c>
      <c r="E5" s="11" t="s">
        <v>75</v>
      </c>
      <c r="F5" s="22">
        <v>8</v>
      </c>
      <c r="G5" s="22">
        <v>6</v>
      </c>
      <c r="H5" s="22">
        <v>8</v>
      </c>
      <c r="I5" s="22">
        <v>10</v>
      </c>
      <c r="J5" s="22">
        <v>7</v>
      </c>
      <c r="K5" s="22">
        <v>0</v>
      </c>
      <c r="L5" s="22">
        <v>0</v>
      </c>
      <c r="M5" s="22">
        <v>0</v>
      </c>
      <c r="N5" s="6">
        <f t="shared" ref="N5:N32" si="0">SUM(F5:M5)</f>
        <v>39</v>
      </c>
      <c r="O5" s="7">
        <f t="shared" ref="O5:O32" si="1">N5/65</f>
        <v>0.6</v>
      </c>
      <c r="P5" s="8" t="s">
        <v>104</v>
      </c>
    </row>
    <row r="6" spans="1:16" ht="15.75" x14ac:dyDescent="0.25">
      <c r="A6" s="3" t="s">
        <v>105</v>
      </c>
      <c r="B6" s="4">
        <v>24</v>
      </c>
      <c r="C6" s="5" t="s">
        <v>106</v>
      </c>
      <c r="D6" s="5" t="s">
        <v>74</v>
      </c>
      <c r="E6" s="3" t="s">
        <v>75</v>
      </c>
      <c r="F6" s="21">
        <v>8</v>
      </c>
      <c r="G6" s="21">
        <v>4</v>
      </c>
      <c r="H6" s="21">
        <v>4</v>
      </c>
      <c r="I6" s="21">
        <v>5</v>
      </c>
      <c r="J6" s="21">
        <v>8</v>
      </c>
      <c r="K6" s="21">
        <v>1</v>
      </c>
      <c r="L6" s="21">
        <v>6</v>
      </c>
      <c r="M6" s="21">
        <v>0</v>
      </c>
      <c r="N6" s="6">
        <f t="shared" si="0"/>
        <v>36</v>
      </c>
      <c r="O6" s="7">
        <f t="shared" si="1"/>
        <v>0.55384615384615388</v>
      </c>
      <c r="P6" s="8" t="s">
        <v>104</v>
      </c>
    </row>
    <row r="7" spans="1:16" ht="15.75" x14ac:dyDescent="0.25">
      <c r="A7" s="3" t="s">
        <v>107</v>
      </c>
      <c r="B7" s="4">
        <v>25</v>
      </c>
      <c r="C7" s="5" t="s">
        <v>102</v>
      </c>
      <c r="D7" s="5" t="s">
        <v>74</v>
      </c>
      <c r="E7" s="3" t="s">
        <v>108</v>
      </c>
      <c r="F7" s="21">
        <v>10</v>
      </c>
      <c r="G7" s="21">
        <v>2</v>
      </c>
      <c r="H7" s="21">
        <v>4</v>
      </c>
      <c r="I7" s="21">
        <v>0</v>
      </c>
      <c r="J7" s="21">
        <v>10</v>
      </c>
      <c r="K7" s="21">
        <v>1</v>
      </c>
      <c r="L7" s="21">
        <v>0</v>
      </c>
      <c r="M7" s="21">
        <v>7</v>
      </c>
      <c r="N7" s="6">
        <f t="shared" si="0"/>
        <v>34</v>
      </c>
      <c r="O7" s="7">
        <f t="shared" si="1"/>
        <v>0.52307692307692311</v>
      </c>
      <c r="P7" s="8" t="s">
        <v>104</v>
      </c>
    </row>
    <row r="8" spans="1:16" ht="15.75" x14ac:dyDescent="0.25">
      <c r="A8" s="9" t="s">
        <v>109</v>
      </c>
      <c r="B8" s="10">
        <v>1</v>
      </c>
      <c r="C8" s="10" t="s">
        <v>102</v>
      </c>
      <c r="D8" s="5" t="s">
        <v>74</v>
      </c>
      <c r="E8" s="11" t="s">
        <v>75</v>
      </c>
      <c r="F8" s="22">
        <v>10</v>
      </c>
      <c r="G8" s="22">
        <v>4</v>
      </c>
      <c r="H8" s="22">
        <v>4</v>
      </c>
      <c r="I8" s="22">
        <v>0</v>
      </c>
      <c r="J8" s="22">
        <v>4</v>
      </c>
      <c r="K8" s="22">
        <v>3</v>
      </c>
      <c r="L8" s="22">
        <v>1</v>
      </c>
      <c r="M8" s="22">
        <v>8</v>
      </c>
      <c r="N8" s="6">
        <f t="shared" si="0"/>
        <v>34</v>
      </c>
      <c r="O8" s="7">
        <f t="shared" si="1"/>
        <v>0.52307692307692311</v>
      </c>
      <c r="P8" s="8" t="s">
        <v>104</v>
      </c>
    </row>
    <row r="9" spans="1:16" ht="15.75" x14ac:dyDescent="0.25">
      <c r="A9" s="13" t="s">
        <v>110</v>
      </c>
      <c r="B9" s="14">
        <v>12</v>
      </c>
      <c r="C9" s="15" t="s">
        <v>102</v>
      </c>
      <c r="D9" s="5" t="s">
        <v>74</v>
      </c>
      <c r="E9" s="3" t="s">
        <v>75</v>
      </c>
      <c r="F9" s="23">
        <v>7</v>
      </c>
      <c r="G9" s="23">
        <v>6</v>
      </c>
      <c r="H9" s="23">
        <v>4</v>
      </c>
      <c r="I9" s="23">
        <v>3</v>
      </c>
      <c r="J9" s="23">
        <v>7</v>
      </c>
      <c r="K9" s="23">
        <v>0</v>
      </c>
      <c r="L9" s="23">
        <v>1</v>
      </c>
      <c r="M9" s="23">
        <v>6</v>
      </c>
      <c r="N9" s="6">
        <f t="shared" si="0"/>
        <v>34</v>
      </c>
      <c r="O9" s="7">
        <f t="shared" si="1"/>
        <v>0.52307692307692311</v>
      </c>
      <c r="P9" s="8" t="s">
        <v>104</v>
      </c>
    </row>
    <row r="10" spans="1:16" ht="15.75" x14ac:dyDescent="0.25">
      <c r="A10" s="9" t="s">
        <v>111</v>
      </c>
      <c r="B10" s="10">
        <v>14</v>
      </c>
      <c r="C10" s="10" t="s">
        <v>106</v>
      </c>
      <c r="D10" s="5" t="s">
        <v>74</v>
      </c>
      <c r="E10" s="11" t="s">
        <v>75</v>
      </c>
      <c r="F10" s="22">
        <v>8</v>
      </c>
      <c r="G10" s="22">
        <v>0</v>
      </c>
      <c r="H10" s="22">
        <v>4</v>
      </c>
      <c r="I10" s="22">
        <v>5</v>
      </c>
      <c r="J10" s="22">
        <v>7</v>
      </c>
      <c r="K10" s="22">
        <v>1</v>
      </c>
      <c r="L10" s="22">
        <v>1</v>
      </c>
      <c r="M10" s="22">
        <v>4</v>
      </c>
      <c r="N10" s="6">
        <f t="shared" si="0"/>
        <v>30</v>
      </c>
      <c r="O10" s="7">
        <f t="shared" si="1"/>
        <v>0.46153846153846156</v>
      </c>
      <c r="P10" s="8" t="s">
        <v>45</v>
      </c>
    </row>
    <row r="11" spans="1:16" ht="15.75" x14ac:dyDescent="0.25">
      <c r="A11" s="12" t="s">
        <v>112</v>
      </c>
      <c r="B11" s="10">
        <v>15</v>
      </c>
      <c r="C11" s="10" t="s">
        <v>106</v>
      </c>
      <c r="D11" s="5" t="s">
        <v>74</v>
      </c>
      <c r="E11" s="9" t="s">
        <v>75</v>
      </c>
      <c r="F11" s="22">
        <v>8</v>
      </c>
      <c r="G11" s="22">
        <v>2</v>
      </c>
      <c r="H11" s="22">
        <v>4</v>
      </c>
      <c r="I11" s="22">
        <v>5</v>
      </c>
      <c r="J11" s="22">
        <v>7</v>
      </c>
      <c r="K11" s="22">
        <v>2</v>
      </c>
      <c r="L11" s="22">
        <v>0</v>
      </c>
      <c r="M11" s="22">
        <v>1</v>
      </c>
      <c r="N11" s="6">
        <f t="shared" si="0"/>
        <v>29</v>
      </c>
      <c r="O11" s="7">
        <f t="shared" si="1"/>
        <v>0.44615384615384618</v>
      </c>
      <c r="P11" s="8" t="s">
        <v>45</v>
      </c>
    </row>
    <row r="12" spans="1:16" ht="15.75" x14ac:dyDescent="0.25">
      <c r="A12" s="3" t="s">
        <v>113</v>
      </c>
      <c r="B12" s="4">
        <v>20</v>
      </c>
      <c r="C12" s="5" t="s">
        <v>106</v>
      </c>
      <c r="D12" s="5" t="s">
        <v>74</v>
      </c>
      <c r="E12" s="3" t="s">
        <v>75</v>
      </c>
      <c r="F12" s="21">
        <v>6</v>
      </c>
      <c r="G12" s="21">
        <v>4</v>
      </c>
      <c r="H12" s="21">
        <v>8</v>
      </c>
      <c r="I12" s="21">
        <v>4</v>
      </c>
      <c r="J12" s="21">
        <v>1</v>
      </c>
      <c r="K12" s="21">
        <v>1</v>
      </c>
      <c r="L12" s="21">
        <v>0</v>
      </c>
      <c r="M12" s="21">
        <v>4</v>
      </c>
      <c r="N12" s="6">
        <f t="shared" si="0"/>
        <v>28</v>
      </c>
      <c r="O12" s="7">
        <f t="shared" si="1"/>
        <v>0.43076923076923079</v>
      </c>
      <c r="P12" s="8" t="s">
        <v>45</v>
      </c>
    </row>
    <row r="13" spans="1:16" ht="15.75" x14ac:dyDescent="0.25">
      <c r="A13" s="9" t="s">
        <v>114</v>
      </c>
      <c r="B13" s="10">
        <v>8</v>
      </c>
      <c r="C13" s="10" t="s">
        <v>102</v>
      </c>
      <c r="D13" s="5" t="s">
        <v>74</v>
      </c>
      <c r="E13" s="3" t="s">
        <v>75</v>
      </c>
      <c r="F13" s="22">
        <v>6</v>
      </c>
      <c r="G13" s="22">
        <v>4</v>
      </c>
      <c r="H13" s="22">
        <v>8</v>
      </c>
      <c r="I13" s="22">
        <v>0</v>
      </c>
      <c r="J13" s="22">
        <v>4</v>
      </c>
      <c r="K13" s="22">
        <v>0</v>
      </c>
      <c r="L13" s="22">
        <v>1</v>
      </c>
      <c r="M13" s="22">
        <v>5</v>
      </c>
      <c r="N13" s="6">
        <f t="shared" si="0"/>
        <v>28</v>
      </c>
      <c r="O13" s="7">
        <f t="shared" si="1"/>
        <v>0.43076923076923079</v>
      </c>
      <c r="P13" s="8" t="s">
        <v>45</v>
      </c>
    </row>
    <row r="14" spans="1:16" ht="15.75" x14ac:dyDescent="0.25">
      <c r="A14" s="12" t="s">
        <v>115</v>
      </c>
      <c r="B14" s="10">
        <v>18</v>
      </c>
      <c r="C14" s="10" t="s">
        <v>102</v>
      </c>
      <c r="D14" s="5" t="s">
        <v>74</v>
      </c>
      <c r="E14" s="3" t="s">
        <v>75</v>
      </c>
      <c r="F14" s="22">
        <v>8</v>
      </c>
      <c r="G14" s="22">
        <v>2</v>
      </c>
      <c r="H14" s="22">
        <v>4</v>
      </c>
      <c r="I14" s="22">
        <v>0</v>
      </c>
      <c r="J14" s="22">
        <v>7</v>
      </c>
      <c r="K14" s="22">
        <v>1</v>
      </c>
      <c r="L14" s="22">
        <v>1</v>
      </c>
      <c r="M14" s="22">
        <v>5</v>
      </c>
      <c r="N14" s="6">
        <f t="shared" si="0"/>
        <v>28</v>
      </c>
      <c r="O14" s="7">
        <f t="shared" si="1"/>
        <v>0.43076923076923079</v>
      </c>
      <c r="P14" s="8" t="s">
        <v>45</v>
      </c>
    </row>
    <row r="15" spans="1:16" ht="15.75" x14ac:dyDescent="0.25">
      <c r="A15" s="13" t="s">
        <v>116</v>
      </c>
      <c r="B15" s="14">
        <v>11</v>
      </c>
      <c r="C15" s="15" t="s">
        <v>102</v>
      </c>
      <c r="D15" s="5" t="s">
        <v>74</v>
      </c>
      <c r="E15" s="3" t="s">
        <v>75</v>
      </c>
      <c r="F15" s="23">
        <v>8</v>
      </c>
      <c r="G15" s="23">
        <v>2</v>
      </c>
      <c r="H15" s="23">
        <v>4</v>
      </c>
      <c r="I15" s="23">
        <v>0</v>
      </c>
      <c r="J15" s="23">
        <v>7</v>
      </c>
      <c r="K15" s="23">
        <v>0</v>
      </c>
      <c r="L15" s="23">
        <v>1</v>
      </c>
      <c r="M15" s="23">
        <v>6</v>
      </c>
      <c r="N15" s="6">
        <f t="shared" si="0"/>
        <v>28</v>
      </c>
      <c r="O15" s="7">
        <f t="shared" si="1"/>
        <v>0.43076923076923079</v>
      </c>
      <c r="P15" s="8" t="s">
        <v>45</v>
      </c>
    </row>
    <row r="16" spans="1:16" ht="15.75" x14ac:dyDescent="0.25">
      <c r="A16" s="9" t="s">
        <v>117</v>
      </c>
      <c r="B16" s="10">
        <v>2</v>
      </c>
      <c r="C16" s="10" t="s">
        <v>106</v>
      </c>
      <c r="D16" s="5" t="s">
        <v>74</v>
      </c>
      <c r="E16" s="3" t="s">
        <v>75</v>
      </c>
      <c r="F16" s="22">
        <v>7</v>
      </c>
      <c r="G16" s="22">
        <v>4</v>
      </c>
      <c r="H16" s="22">
        <v>4</v>
      </c>
      <c r="I16" s="22">
        <v>1</v>
      </c>
      <c r="J16" s="22">
        <v>7</v>
      </c>
      <c r="K16" s="22">
        <v>1</v>
      </c>
      <c r="L16" s="22">
        <v>1</v>
      </c>
      <c r="M16" s="22">
        <v>2</v>
      </c>
      <c r="N16" s="6">
        <f t="shared" si="0"/>
        <v>27</v>
      </c>
      <c r="O16" s="7">
        <f t="shared" si="1"/>
        <v>0.41538461538461541</v>
      </c>
      <c r="P16" s="8" t="s">
        <v>45</v>
      </c>
    </row>
    <row r="17" spans="1:16" ht="15.75" x14ac:dyDescent="0.25">
      <c r="A17" s="12" t="s">
        <v>118</v>
      </c>
      <c r="B17" s="10">
        <v>19</v>
      </c>
      <c r="C17" s="10" t="s">
        <v>106</v>
      </c>
      <c r="D17" s="5" t="s">
        <v>74</v>
      </c>
      <c r="E17" s="3" t="s">
        <v>75</v>
      </c>
      <c r="F17" s="22">
        <v>8</v>
      </c>
      <c r="G17" s="22">
        <v>4</v>
      </c>
      <c r="H17" s="22">
        <v>2</v>
      </c>
      <c r="I17" s="22">
        <v>5</v>
      </c>
      <c r="J17" s="22">
        <v>7</v>
      </c>
      <c r="K17" s="22">
        <v>0</v>
      </c>
      <c r="L17" s="22">
        <v>0</v>
      </c>
      <c r="M17" s="22">
        <v>0</v>
      </c>
      <c r="N17" s="6">
        <f t="shared" si="0"/>
        <v>26</v>
      </c>
      <c r="O17" s="7">
        <f t="shared" si="1"/>
        <v>0.4</v>
      </c>
      <c r="P17" s="8" t="s">
        <v>45</v>
      </c>
    </row>
    <row r="18" spans="1:16" ht="15.75" x14ac:dyDescent="0.25">
      <c r="A18" s="17" t="s">
        <v>119</v>
      </c>
      <c r="B18" s="10">
        <v>3</v>
      </c>
      <c r="C18" s="18" t="s">
        <v>106</v>
      </c>
      <c r="D18" s="5" t="s">
        <v>74</v>
      </c>
      <c r="E18" s="3" t="s">
        <v>75</v>
      </c>
      <c r="F18" s="22">
        <v>6</v>
      </c>
      <c r="G18" s="22">
        <v>4</v>
      </c>
      <c r="H18" s="22">
        <v>0</v>
      </c>
      <c r="I18" s="22">
        <v>1</v>
      </c>
      <c r="J18" s="22">
        <v>8</v>
      </c>
      <c r="K18" s="22">
        <v>0</v>
      </c>
      <c r="L18" s="22">
        <v>0</v>
      </c>
      <c r="M18" s="22">
        <v>4</v>
      </c>
      <c r="N18" s="6">
        <f t="shared" si="0"/>
        <v>23</v>
      </c>
      <c r="O18" s="7">
        <f t="shared" si="1"/>
        <v>0.35384615384615387</v>
      </c>
      <c r="P18" s="8" t="s">
        <v>45</v>
      </c>
    </row>
    <row r="19" spans="1:16" ht="15.75" x14ac:dyDescent="0.25">
      <c r="A19" s="17" t="s">
        <v>120</v>
      </c>
      <c r="B19" s="10">
        <v>13</v>
      </c>
      <c r="C19" s="10" t="s">
        <v>106</v>
      </c>
      <c r="D19" s="5" t="s">
        <v>74</v>
      </c>
      <c r="E19" s="3" t="s">
        <v>75</v>
      </c>
      <c r="F19" s="22">
        <v>9</v>
      </c>
      <c r="G19" s="22">
        <v>2</v>
      </c>
      <c r="H19" s="22">
        <v>2</v>
      </c>
      <c r="I19" s="22">
        <v>8</v>
      </c>
      <c r="J19" s="22">
        <v>0</v>
      </c>
      <c r="K19" s="22">
        <v>0</v>
      </c>
      <c r="L19" s="22">
        <v>0</v>
      </c>
      <c r="M19" s="22">
        <v>0</v>
      </c>
      <c r="N19" s="6">
        <f t="shared" si="0"/>
        <v>21</v>
      </c>
      <c r="O19" s="7">
        <f t="shared" si="1"/>
        <v>0.32307692307692309</v>
      </c>
      <c r="P19" s="8" t="s">
        <v>45</v>
      </c>
    </row>
    <row r="20" spans="1:16" ht="15.75" x14ac:dyDescent="0.25">
      <c r="A20" s="9" t="s">
        <v>121</v>
      </c>
      <c r="B20" s="10">
        <v>21</v>
      </c>
      <c r="C20" s="18" t="s">
        <v>102</v>
      </c>
      <c r="D20" s="5" t="s">
        <v>74</v>
      </c>
      <c r="E20" s="3" t="s">
        <v>75</v>
      </c>
      <c r="F20" s="22">
        <v>7</v>
      </c>
      <c r="G20" s="22">
        <v>4</v>
      </c>
      <c r="H20" s="22">
        <v>2</v>
      </c>
      <c r="I20" s="22">
        <v>0</v>
      </c>
      <c r="J20" s="22">
        <v>1</v>
      </c>
      <c r="K20" s="22">
        <v>1</v>
      </c>
      <c r="L20" s="22">
        <v>0</v>
      </c>
      <c r="M20" s="22">
        <v>5</v>
      </c>
      <c r="N20" s="6">
        <f t="shared" si="0"/>
        <v>20</v>
      </c>
      <c r="O20" s="7">
        <f t="shared" si="1"/>
        <v>0.30769230769230771</v>
      </c>
      <c r="P20" s="8" t="s">
        <v>45</v>
      </c>
    </row>
    <row r="21" spans="1:16" ht="15.75" x14ac:dyDescent="0.25">
      <c r="A21" s="9" t="s">
        <v>122</v>
      </c>
      <c r="B21" s="10">
        <v>10</v>
      </c>
      <c r="C21" s="18" t="s">
        <v>106</v>
      </c>
      <c r="D21" s="5" t="s">
        <v>74</v>
      </c>
      <c r="E21" s="3" t="s">
        <v>75</v>
      </c>
      <c r="F21" s="22">
        <v>8</v>
      </c>
      <c r="G21" s="22">
        <v>0</v>
      </c>
      <c r="H21" s="22">
        <v>4</v>
      </c>
      <c r="I21" s="22">
        <v>1</v>
      </c>
      <c r="J21" s="22">
        <v>7</v>
      </c>
      <c r="K21" s="22">
        <v>0</v>
      </c>
      <c r="L21" s="22">
        <v>0</v>
      </c>
      <c r="M21" s="22">
        <v>0</v>
      </c>
      <c r="N21" s="6">
        <f t="shared" si="0"/>
        <v>20</v>
      </c>
      <c r="O21" s="7">
        <f t="shared" si="1"/>
        <v>0.30769230769230771</v>
      </c>
      <c r="P21" s="8" t="s">
        <v>45</v>
      </c>
    </row>
    <row r="22" spans="1:16" ht="15.75" x14ac:dyDescent="0.25">
      <c r="A22" s="13" t="s">
        <v>123</v>
      </c>
      <c r="B22" s="14">
        <v>5</v>
      </c>
      <c r="C22" s="15" t="s">
        <v>106</v>
      </c>
      <c r="D22" s="5" t="s">
        <v>74</v>
      </c>
      <c r="E22" s="3" t="s">
        <v>75</v>
      </c>
      <c r="F22" s="23">
        <v>6</v>
      </c>
      <c r="G22" s="23">
        <v>4</v>
      </c>
      <c r="H22" s="23">
        <v>4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6">
        <f t="shared" si="0"/>
        <v>19</v>
      </c>
      <c r="O22" s="7">
        <f t="shared" si="1"/>
        <v>0.29230769230769232</v>
      </c>
      <c r="P22" s="8" t="s">
        <v>45</v>
      </c>
    </row>
    <row r="23" spans="1:16" ht="15.75" x14ac:dyDescent="0.25">
      <c r="A23" s="13" t="s">
        <v>124</v>
      </c>
      <c r="B23" s="14">
        <v>17</v>
      </c>
      <c r="C23" s="15" t="s">
        <v>106</v>
      </c>
      <c r="D23" s="5" t="s">
        <v>74</v>
      </c>
      <c r="E23" s="3" t="s">
        <v>75</v>
      </c>
      <c r="F23" s="23">
        <v>7</v>
      </c>
      <c r="G23" s="23">
        <v>2</v>
      </c>
      <c r="H23" s="23">
        <v>8</v>
      </c>
      <c r="I23" s="23">
        <v>1</v>
      </c>
      <c r="J23" s="23">
        <v>0</v>
      </c>
      <c r="K23" s="23">
        <v>0</v>
      </c>
      <c r="L23" s="23">
        <v>0</v>
      </c>
      <c r="M23" s="23">
        <v>0</v>
      </c>
      <c r="N23" s="6">
        <f t="shared" si="0"/>
        <v>18</v>
      </c>
      <c r="O23" s="7">
        <f t="shared" si="1"/>
        <v>0.27692307692307694</v>
      </c>
      <c r="P23" s="8" t="s">
        <v>45</v>
      </c>
    </row>
    <row r="24" spans="1:16" ht="15.75" x14ac:dyDescent="0.25">
      <c r="A24" s="13" t="s">
        <v>125</v>
      </c>
      <c r="B24" s="14">
        <v>25</v>
      </c>
      <c r="C24" s="15" t="s">
        <v>102</v>
      </c>
      <c r="D24" s="5" t="s">
        <v>74</v>
      </c>
      <c r="E24" s="3" t="s">
        <v>75</v>
      </c>
      <c r="F24" s="23">
        <v>4</v>
      </c>
      <c r="G24" s="23">
        <v>2</v>
      </c>
      <c r="H24" s="23">
        <v>6</v>
      </c>
      <c r="I24" s="23">
        <v>0</v>
      </c>
      <c r="J24" s="23">
        <v>6</v>
      </c>
      <c r="K24" s="23">
        <v>0</v>
      </c>
      <c r="L24" s="23">
        <v>0</v>
      </c>
      <c r="M24" s="23">
        <v>0</v>
      </c>
      <c r="N24" s="6">
        <f t="shared" si="0"/>
        <v>18</v>
      </c>
      <c r="O24" s="7">
        <f t="shared" si="1"/>
        <v>0.27692307692307694</v>
      </c>
      <c r="P24" s="8" t="s">
        <v>45</v>
      </c>
    </row>
    <row r="25" spans="1:16" ht="15.75" x14ac:dyDescent="0.25">
      <c r="A25" s="13" t="s">
        <v>126</v>
      </c>
      <c r="B25" s="14">
        <v>23</v>
      </c>
      <c r="C25" s="15" t="s">
        <v>102</v>
      </c>
      <c r="D25" s="5" t="s">
        <v>74</v>
      </c>
      <c r="E25" s="3" t="s">
        <v>75</v>
      </c>
      <c r="F25" s="23">
        <v>7</v>
      </c>
      <c r="G25" s="23">
        <v>2</v>
      </c>
      <c r="H25" s="23">
        <v>4</v>
      </c>
      <c r="I25" s="23">
        <v>4</v>
      </c>
      <c r="J25" s="23">
        <v>0</v>
      </c>
      <c r="K25" s="23">
        <v>0</v>
      </c>
      <c r="L25" s="23">
        <v>1</v>
      </c>
      <c r="M25" s="23">
        <v>0</v>
      </c>
      <c r="N25" s="6">
        <f t="shared" si="0"/>
        <v>18</v>
      </c>
      <c r="O25" s="7">
        <f t="shared" si="1"/>
        <v>0.27692307692307694</v>
      </c>
      <c r="P25" s="8" t="s">
        <v>45</v>
      </c>
    </row>
    <row r="26" spans="1:16" ht="15.75" x14ac:dyDescent="0.25">
      <c r="A26" s="13" t="s">
        <v>127</v>
      </c>
      <c r="B26" s="14">
        <v>26</v>
      </c>
      <c r="C26" s="15" t="s">
        <v>102</v>
      </c>
      <c r="D26" s="5" t="s">
        <v>74</v>
      </c>
      <c r="E26" s="3" t="s">
        <v>75</v>
      </c>
      <c r="F26" s="23">
        <v>6</v>
      </c>
      <c r="G26" s="23">
        <v>4</v>
      </c>
      <c r="H26" s="23">
        <v>4</v>
      </c>
      <c r="I26" s="23">
        <v>0</v>
      </c>
      <c r="J26" s="23">
        <v>1</v>
      </c>
      <c r="K26" s="23">
        <v>1</v>
      </c>
      <c r="L26" s="23">
        <v>0</v>
      </c>
      <c r="M26" s="23">
        <v>0</v>
      </c>
      <c r="N26" s="6">
        <f t="shared" si="0"/>
        <v>16</v>
      </c>
      <c r="O26" s="7">
        <f t="shared" si="1"/>
        <v>0.24615384615384617</v>
      </c>
      <c r="P26" s="8" t="s">
        <v>45</v>
      </c>
    </row>
    <row r="27" spans="1:16" ht="15.75" x14ac:dyDescent="0.25">
      <c r="A27" s="13" t="s">
        <v>128</v>
      </c>
      <c r="B27" s="14">
        <v>6</v>
      </c>
      <c r="C27" s="15" t="s">
        <v>102</v>
      </c>
      <c r="D27" s="5" t="s">
        <v>74</v>
      </c>
      <c r="E27" s="3" t="s">
        <v>75</v>
      </c>
      <c r="F27" s="23">
        <v>8</v>
      </c>
      <c r="G27" s="23">
        <v>2</v>
      </c>
      <c r="H27" s="23">
        <v>2</v>
      </c>
      <c r="I27" s="23">
        <v>0</v>
      </c>
      <c r="J27" s="23">
        <v>3</v>
      </c>
      <c r="K27" s="23">
        <v>0</v>
      </c>
      <c r="L27" s="23">
        <v>1</v>
      </c>
      <c r="M27" s="23">
        <v>0</v>
      </c>
      <c r="N27" s="6">
        <f t="shared" si="0"/>
        <v>16</v>
      </c>
      <c r="O27" s="7">
        <f t="shared" si="1"/>
        <v>0.24615384615384617</v>
      </c>
      <c r="P27" s="8" t="s">
        <v>45</v>
      </c>
    </row>
    <row r="28" spans="1:16" ht="15.75" x14ac:dyDescent="0.25">
      <c r="A28" s="13" t="s">
        <v>129</v>
      </c>
      <c r="B28" s="14">
        <v>10</v>
      </c>
      <c r="C28" s="15" t="s">
        <v>106</v>
      </c>
      <c r="D28" s="5" t="s">
        <v>74</v>
      </c>
      <c r="E28" s="3" t="s">
        <v>75</v>
      </c>
      <c r="F28" s="23">
        <v>8</v>
      </c>
      <c r="G28" s="23">
        <v>4</v>
      </c>
      <c r="H28" s="23">
        <v>0</v>
      </c>
      <c r="I28" s="23">
        <v>0</v>
      </c>
      <c r="J28" s="23">
        <v>0</v>
      </c>
      <c r="K28" s="23">
        <v>3</v>
      </c>
      <c r="L28" s="23">
        <v>0</v>
      </c>
      <c r="M28" s="23">
        <v>0</v>
      </c>
      <c r="N28" s="6">
        <f t="shared" si="0"/>
        <v>15</v>
      </c>
      <c r="O28" s="7">
        <f t="shared" si="1"/>
        <v>0.23076923076923078</v>
      </c>
      <c r="P28" s="8" t="s">
        <v>45</v>
      </c>
    </row>
    <row r="29" spans="1:16" ht="15.75" x14ac:dyDescent="0.25">
      <c r="A29" s="13" t="s">
        <v>130</v>
      </c>
      <c r="B29" s="14">
        <v>23</v>
      </c>
      <c r="C29" s="15" t="s">
        <v>102</v>
      </c>
      <c r="D29" s="5" t="s">
        <v>74</v>
      </c>
      <c r="E29" s="3" t="s">
        <v>75</v>
      </c>
      <c r="F29" s="23">
        <v>8</v>
      </c>
      <c r="G29" s="23">
        <v>2</v>
      </c>
      <c r="H29" s="23">
        <v>2</v>
      </c>
      <c r="I29" s="23">
        <v>2</v>
      </c>
      <c r="J29" s="23">
        <v>0</v>
      </c>
      <c r="K29" s="23">
        <v>0</v>
      </c>
      <c r="L29" s="23">
        <v>0</v>
      </c>
      <c r="M29" s="23">
        <v>0</v>
      </c>
      <c r="N29" s="6">
        <f t="shared" si="0"/>
        <v>14</v>
      </c>
      <c r="O29" s="7">
        <f t="shared" si="1"/>
        <v>0.2153846153846154</v>
      </c>
      <c r="P29" s="8" t="s">
        <v>45</v>
      </c>
    </row>
    <row r="30" spans="1:16" ht="15.75" x14ac:dyDescent="0.25">
      <c r="A30" s="13" t="s">
        <v>131</v>
      </c>
      <c r="B30" s="14">
        <v>9</v>
      </c>
      <c r="C30" s="15" t="s">
        <v>106</v>
      </c>
      <c r="D30" s="5" t="s">
        <v>74</v>
      </c>
      <c r="E30" s="3" t="s">
        <v>75</v>
      </c>
      <c r="F30" s="23">
        <v>5</v>
      </c>
      <c r="G30" s="23">
        <v>0</v>
      </c>
      <c r="H30" s="23">
        <v>0</v>
      </c>
      <c r="I30" s="23">
        <v>0</v>
      </c>
      <c r="J30" s="23">
        <v>2</v>
      </c>
      <c r="K30" s="23">
        <v>1</v>
      </c>
      <c r="L30" s="23">
        <v>2</v>
      </c>
      <c r="M30" s="23">
        <v>0</v>
      </c>
      <c r="N30" s="6">
        <f t="shared" si="0"/>
        <v>10</v>
      </c>
      <c r="O30" s="7">
        <f t="shared" si="1"/>
        <v>0.15384615384615385</v>
      </c>
      <c r="P30" s="8" t="s">
        <v>45</v>
      </c>
    </row>
    <row r="31" spans="1:16" ht="15.75" x14ac:dyDescent="0.25">
      <c r="A31" s="13" t="s">
        <v>132</v>
      </c>
      <c r="B31" s="14">
        <v>16</v>
      </c>
      <c r="C31" s="15" t="s">
        <v>106</v>
      </c>
      <c r="D31" s="5" t="s">
        <v>74</v>
      </c>
      <c r="E31" s="3" t="s">
        <v>75</v>
      </c>
      <c r="F31" s="23">
        <v>7</v>
      </c>
      <c r="G31" s="23">
        <v>2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6">
        <f t="shared" si="0"/>
        <v>9</v>
      </c>
      <c r="O31" s="7">
        <f t="shared" si="1"/>
        <v>0.13846153846153847</v>
      </c>
      <c r="P31" s="8" t="s">
        <v>45</v>
      </c>
    </row>
    <row r="32" spans="1:16" ht="15.75" x14ac:dyDescent="0.25">
      <c r="A32" s="13" t="s">
        <v>133</v>
      </c>
      <c r="B32" s="14">
        <v>9</v>
      </c>
      <c r="C32" s="15" t="s">
        <v>106</v>
      </c>
      <c r="D32" s="5" t="s">
        <v>74</v>
      </c>
      <c r="E32" s="3" t="s">
        <v>75</v>
      </c>
      <c r="F32" s="23">
        <v>2</v>
      </c>
      <c r="G32" s="23">
        <v>4</v>
      </c>
      <c r="H32" s="23">
        <v>2</v>
      </c>
      <c r="I32" s="23">
        <v>0</v>
      </c>
      <c r="J32" s="23">
        <v>0</v>
      </c>
      <c r="K32" s="23">
        <v>0</v>
      </c>
      <c r="L32" s="23">
        <v>1</v>
      </c>
      <c r="M32" s="23">
        <v>0</v>
      </c>
      <c r="N32" s="6">
        <f t="shared" si="0"/>
        <v>9</v>
      </c>
      <c r="O32" s="7">
        <f t="shared" si="1"/>
        <v>0.13846153846153847</v>
      </c>
      <c r="P32" s="8" t="s">
        <v>45</v>
      </c>
    </row>
    <row r="33" spans="1:16" ht="15.75" x14ac:dyDescent="0.25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6">
        <f t="shared" ref="N33" si="2">SUM(F33:M33)</f>
        <v>0</v>
      </c>
      <c r="O33" s="7">
        <f t="shared" ref="O33" si="3">N33/65</f>
        <v>0</v>
      </c>
      <c r="P33" s="8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70" zoomScaleNormal="70" workbookViewId="0">
      <selection activeCell="T18" sqref="T18"/>
    </sheetView>
  </sheetViews>
  <sheetFormatPr defaultRowHeight="15" x14ac:dyDescent="0.25"/>
  <cols>
    <col min="1" max="1" width="41.7109375" customWidth="1"/>
    <col min="2" max="2" width="8.42578125" bestFit="1" customWidth="1"/>
    <col min="4" max="4" width="40" customWidth="1"/>
    <col min="5" max="5" width="44.5703125" customWidth="1"/>
    <col min="16" max="16" width="12.85546875" bestFit="1" customWidth="1"/>
  </cols>
  <sheetData>
    <row r="1" spans="1:16" ht="22.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 x14ac:dyDescent="0.2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 x14ac:dyDescent="0.25">
      <c r="A4" s="3" t="s">
        <v>134</v>
      </c>
      <c r="B4" s="4">
        <v>4</v>
      </c>
      <c r="C4" s="5">
        <v>9</v>
      </c>
      <c r="D4" s="5" t="s">
        <v>74</v>
      </c>
      <c r="E4" s="3" t="s">
        <v>75</v>
      </c>
      <c r="F4" s="21">
        <v>18</v>
      </c>
      <c r="G4" s="21">
        <v>9</v>
      </c>
      <c r="H4" s="21">
        <v>6</v>
      </c>
      <c r="I4" s="21">
        <v>8</v>
      </c>
      <c r="J4" s="21">
        <v>3</v>
      </c>
      <c r="K4" s="21">
        <v>12</v>
      </c>
      <c r="L4" s="21">
        <v>3</v>
      </c>
      <c r="M4" s="21">
        <v>5</v>
      </c>
      <c r="N4" s="6">
        <f t="shared" ref="N4:N27" si="0">SUM(F4:M4)</f>
        <v>64</v>
      </c>
      <c r="O4" s="7">
        <f t="shared" ref="O4:O27" si="1">N4/81</f>
        <v>0.79012345679012341</v>
      </c>
      <c r="P4" s="8" t="s">
        <v>76</v>
      </c>
    </row>
    <row r="5" spans="1:16" ht="15.75" x14ac:dyDescent="0.25">
      <c r="A5" s="9" t="s">
        <v>135</v>
      </c>
      <c r="B5" s="10">
        <v>27</v>
      </c>
      <c r="C5" s="5">
        <v>9</v>
      </c>
      <c r="D5" s="5" t="s">
        <v>74</v>
      </c>
      <c r="E5" s="3" t="s">
        <v>75</v>
      </c>
      <c r="F5" s="22">
        <v>20</v>
      </c>
      <c r="G5" s="22">
        <v>9</v>
      </c>
      <c r="H5" s="22">
        <v>6</v>
      </c>
      <c r="I5" s="22">
        <v>6</v>
      </c>
      <c r="J5" s="22">
        <v>3</v>
      </c>
      <c r="K5" s="22">
        <v>12</v>
      </c>
      <c r="L5" s="22">
        <v>3</v>
      </c>
      <c r="M5" s="22">
        <v>0</v>
      </c>
      <c r="N5" s="6">
        <f t="shared" si="0"/>
        <v>59</v>
      </c>
      <c r="O5" s="7">
        <f t="shared" si="1"/>
        <v>0.72839506172839508</v>
      </c>
      <c r="P5" s="8" t="s">
        <v>136</v>
      </c>
    </row>
    <row r="6" spans="1:16" ht="15.75" x14ac:dyDescent="0.25">
      <c r="A6" s="3" t="s">
        <v>137</v>
      </c>
      <c r="B6" s="4">
        <v>2</v>
      </c>
      <c r="C6" s="5">
        <v>9</v>
      </c>
      <c r="D6" s="5" t="s">
        <v>74</v>
      </c>
      <c r="E6" s="3" t="s">
        <v>75</v>
      </c>
      <c r="F6" s="21">
        <v>20</v>
      </c>
      <c r="G6" s="21">
        <v>9</v>
      </c>
      <c r="H6" s="21">
        <v>6</v>
      </c>
      <c r="I6" s="21">
        <v>6</v>
      </c>
      <c r="J6" s="21">
        <v>9</v>
      </c>
      <c r="K6" s="21">
        <v>0</v>
      </c>
      <c r="L6" s="21">
        <v>3</v>
      </c>
      <c r="M6" s="21">
        <v>0</v>
      </c>
      <c r="N6" s="6">
        <f t="shared" si="0"/>
        <v>53</v>
      </c>
      <c r="O6" s="7">
        <f t="shared" si="1"/>
        <v>0.65432098765432101</v>
      </c>
      <c r="P6" s="8" t="s">
        <v>136</v>
      </c>
    </row>
    <row r="7" spans="1:16" ht="15.75" x14ac:dyDescent="0.25">
      <c r="A7" s="3" t="s">
        <v>138</v>
      </c>
      <c r="B7" s="4">
        <v>23</v>
      </c>
      <c r="C7" s="5">
        <v>9</v>
      </c>
      <c r="D7" s="5" t="s">
        <v>74</v>
      </c>
      <c r="E7" s="3" t="s">
        <v>75</v>
      </c>
      <c r="F7" s="21">
        <v>16</v>
      </c>
      <c r="G7" s="21">
        <v>9</v>
      </c>
      <c r="H7" s="21">
        <v>6</v>
      </c>
      <c r="I7" s="21">
        <v>6</v>
      </c>
      <c r="J7" s="21">
        <v>0</v>
      </c>
      <c r="K7" s="21">
        <v>12</v>
      </c>
      <c r="L7" s="21">
        <v>3</v>
      </c>
      <c r="M7" s="21">
        <v>0</v>
      </c>
      <c r="N7" s="6">
        <f t="shared" si="0"/>
        <v>52</v>
      </c>
      <c r="O7" s="7">
        <f t="shared" si="1"/>
        <v>0.64197530864197527</v>
      </c>
      <c r="P7" s="8" t="s">
        <v>136</v>
      </c>
    </row>
    <row r="8" spans="1:16" ht="15.75" x14ac:dyDescent="0.25">
      <c r="A8" s="9" t="s">
        <v>140</v>
      </c>
      <c r="B8" s="10">
        <v>24</v>
      </c>
      <c r="C8" s="5">
        <v>9</v>
      </c>
      <c r="D8" s="5" t="s">
        <v>74</v>
      </c>
      <c r="E8" s="3" t="s">
        <v>75</v>
      </c>
      <c r="F8" s="22">
        <v>6</v>
      </c>
      <c r="G8" s="22">
        <v>6</v>
      </c>
      <c r="H8" s="22">
        <v>0</v>
      </c>
      <c r="I8" s="22">
        <v>6</v>
      </c>
      <c r="J8" s="22">
        <v>3</v>
      </c>
      <c r="K8" s="22">
        <v>3</v>
      </c>
      <c r="L8" s="22">
        <v>12</v>
      </c>
      <c r="M8" s="22">
        <v>16</v>
      </c>
      <c r="N8" s="6">
        <f t="shared" si="0"/>
        <v>52</v>
      </c>
      <c r="O8" s="7">
        <f t="shared" si="1"/>
        <v>0.64197530864197527</v>
      </c>
      <c r="P8" s="8" t="s">
        <v>136</v>
      </c>
    </row>
    <row r="9" spans="1:16" ht="15.75" x14ac:dyDescent="0.25">
      <c r="A9" s="9" t="s">
        <v>141</v>
      </c>
      <c r="B9" s="10">
        <v>6</v>
      </c>
      <c r="C9" s="5">
        <v>9</v>
      </c>
      <c r="D9" s="5" t="s">
        <v>74</v>
      </c>
      <c r="E9" s="3" t="s">
        <v>75</v>
      </c>
      <c r="F9" s="22">
        <v>20</v>
      </c>
      <c r="G9" s="22">
        <v>6</v>
      </c>
      <c r="H9" s="22">
        <v>1</v>
      </c>
      <c r="I9" s="22">
        <v>6</v>
      </c>
      <c r="J9" s="22">
        <v>3</v>
      </c>
      <c r="K9" s="22">
        <v>15</v>
      </c>
      <c r="L9" s="22">
        <v>0</v>
      </c>
      <c r="M9" s="22">
        <v>0</v>
      </c>
      <c r="N9" s="6">
        <f t="shared" si="0"/>
        <v>51</v>
      </c>
      <c r="O9" s="7">
        <f t="shared" si="1"/>
        <v>0.62962962962962965</v>
      </c>
      <c r="P9" s="8" t="s">
        <v>136</v>
      </c>
    </row>
    <row r="10" spans="1:16" ht="15.75" x14ac:dyDescent="0.25">
      <c r="A10" s="9" t="s">
        <v>139</v>
      </c>
      <c r="B10" s="10">
        <v>19</v>
      </c>
      <c r="C10" s="5">
        <v>9</v>
      </c>
      <c r="D10" s="5" t="s">
        <v>74</v>
      </c>
      <c r="E10" s="3" t="s">
        <v>75</v>
      </c>
      <c r="F10" s="22">
        <v>18</v>
      </c>
      <c r="G10" s="22">
        <v>9</v>
      </c>
      <c r="H10" s="22">
        <v>6</v>
      </c>
      <c r="I10" s="22">
        <v>8</v>
      </c>
      <c r="J10" s="22">
        <v>1</v>
      </c>
      <c r="K10" s="22">
        <v>8</v>
      </c>
      <c r="L10" s="22">
        <v>0</v>
      </c>
      <c r="M10" s="22">
        <v>0</v>
      </c>
      <c r="N10" s="6">
        <f t="shared" si="0"/>
        <v>50</v>
      </c>
      <c r="O10" s="7">
        <f t="shared" si="1"/>
        <v>0.61728395061728392</v>
      </c>
      <c r="P10" s="8" t="s">
        <v>45</v>
      </c>
    </row>
    <row r="11" spans="1:16" ht="15.75" x14ac:dyDescent="0.25">
      <c r="A11" s="12" t="s">
        <v>142</v>
      </c>
      <c r="B11" s="10">
        <v>14</v>
      </c>
      <c r="C11" s="5">
        <v>9</v>
      </c>
      <c r="D11" s="5" t="s">
        <v>74</v>
      </c>
      <c r="E11" s="3" t="s">
        <v>75</v>
      </c>
      <c r="F11" s="22">
        <v>20</v>
      </c>
      <c r="G11" s="22">
        <v>6</v>
      </c>
      <c r="H11" s="22">
        <v>1</v>
      </c>
      <c r="I11" s="22">
        <v>6</v>
      </c>
      <c r="J11" s="22">
        <v>2</v>
      </c>
      <c r="K11" s="22">
        <v>15</v>
      </c>
      <c r="L11" s="22">
        <v>0</v>
      </c>
      <c r="M11" s="22">
        <v>0</v>
      </c>
      <c r="N11" s="6">
        <f t="shared" si="0"/>
        <v>50</v>
      </c>
      <c r="O11" s="7">
        <f t="shared" si="1"/>
        <v>0.61728395061728392</v>
      </c>
      <c r="P11" s="8" t="s">
        <v>45</v>
      </c>
    </row>
    <row r="12" spans="1:16" ht="15.75" x14ac:dyDescent="0.25">
      <c r="A12" s="3" t="s">
        <v>143</v>
      </c>
      <c r="B12" s="4">
        <v>5</v>
      </c>
      <c r="C12" s="5">
        <v>9</v>
      </c>
      <c r="D12" s="5" t="s">
        <v>74</v>
      </c>
      <c r="E12" s="3" t="s">
        <v>75</v>
      </c>
      <c r="F12" s="21">
        <v>20</v>
      </c>
      <c r="G12" s="21">
        <v>7</v>
      </c>
      <c r="H12" s="21">
        <v>6</v>
      </c>
      <c r="I12" s="21">
        <v>8</v>
      </c>
      <c r="J12" s="21">
        <v>3</v>
      </c>
      <c r="K12" s="21">
        <v>3</v>
      </c>
      <c r="L12" s="21">
        <v>0</v>
      </c>
      <c r="M12" s="21">
        <v>0</v>
      </c>
      <c r="N12" s="6">
        <f t="shared" si="0"/>
        <v>47</v>
      </c>
      <c r="O12" s="7">
        <f t="shared" si="1"/>
        <v>0.58024691358024694</v>
      </c>
      <c r="P12" s="8" t="s">
        <v>45</v>
      </c>
    </row>
    <row r="13" spans="1:16" ht="15.75" x14ac:dyDescent="0.25">
      <c r="A13" s="9" t="s">
        <v>144</v>
      </c>
      <c r="B13" s="10">
        <v>17</v>
      </c>
      <c r="C13" s="5">
        <v>9</v>
      </c>
      <c r="D13" s="5" t="s">
        <v>74</v>
      </c>
      <c r="E13" s="3" t="s">
        <v>75</v>
      </c>
      <c r="F13" s="22">
        <v>16</v>
      </c>
      <c r="G13" s="22">
        <v>7</v>
      </c>
      <c r="H13" s="22">
        <v>5</v>
      </c>
      <c r="I13" s="22">
        <v>0</v>
      </c>
      <c r="J13" s="22">
        <v>0</v>
      </c>
      <c r="K13" s="22">
        <v>9</v>
      </c>
      <c r="L13" s="22">
        <v>3</v>
      </c>
      <c r="M13" s="22">
        <v>0</v>
      </c>
      <c r="N13" s="6">
        <f t="shared" si="0"/>
        <v>40</v>
      </c>
      <c r="O13" s="7">
        <f t="shared" si="1"/>
        <v>0.49382716049382713</v>
      </c>
      <c r="P13" s="8" t="s">
        <v>45</v>
      </c>
    </row>
    <row r="14" spans="1:16" ht="15.75" x14ac:dyDescent="0.25">
      <c r="A14" s="12" t="s">
        <v>145</v>
      </c>
      <c r="B14" s="10">
        <v>29</v>
      </c>
      <c r="C14" s="5">
        <v>9</v>
      </c>
      <c r="D14" s="5" t="s">
        <v>74</v>
      </c>
      <c r="E14" s="3" t="s">
        <v>75</v>
      </c>
      <c r="F14" s="22">
        <v>18</v>
      </c>
      <c r="G14" s="22">
        <v>9</v>
      </c>
      <c r="H14" s="22">
        <v>6</v>
      </c>
      <c r="I14" s="22">
        <v>0</v>
      </c>
      <c r="J14" s="22">
        <v>0</v>
      </c>
      <c r="K14" s="22">
        <v>6</v>
      </c>
      <c r="L14" s="22">
        <v>0</v>
      </c>
      <c r="M14" s="22">
        <v>0</v>
      </c>
      <c r="N14" s="6">
        <f t="shared" si="0"/>
        <v>39</v>
      </c>
      <c r="O14" s="7">
        <f t="shared" si="1"/>
        <v>0.48148148148148145</v>
      </c>
      <c r="P14" s="8" t="s">
        <v>45</v>
      </c>
    </row>
    <row r="15" spans="1:16" ht="15.75" x14ac:dyDescent="0.25">
      <c r="A15" s="13" t="s">
        <v>146</v>
      </c>
      <c r="B15" s="14">
        <v>18</v>
      </c>
      <c r="C15" s="5">
        <v>9</v>
      </c>
      <c r="D15" s="5" t="s">
        <v>74</v>
      </c>
      <c r="E15" s="3" t="s">
        <v>75</v>
      </c>
      <c r="F15" s="23">
        <v>20</v>
      </c>
      <c r="G15" s="23">
        <v>7</v>
      </c>
      <c r="H15" s="23">
        <v>6</v>
      </c>
      <c r="I15" s="23">
        <v>6</v>
      </c>
      <c r="J15" s="23">
        <v>0</v>
      </c>
      <c r="K15" s="23">
        <v>0</v>
      </c>
      <c r="L15" s="23">
        <v>0</v>
      </c>
      <c r="M15" s="23">
        <v>0</v>
      </c>
      <c r="N15" s="6">
        <f t="shared" si="0"/>
        <v>39</v>
      </c>
      <c r="O15" s="7">
        <f t="shared" si="1"/>
        <v>0.48148148148148145</v>
      </c>
      <c r="P15" s="8" t="s">
        <v>45</v>
      </c>
    </row>
    <row r="16" spans="1:16" ht="15.75" x14ac:dyDescent="0.25">
      <c r="A16" s="9" t="s">
        <v>147</v>
      </c>
      <c r="B16" s="10">
        <v>15</v>
      </c>
      <c r="C16" s="5">
        <v>9</v>
      </c>
      <c r="D16" s="5" t="s">
        <v>74</v>
      </c>
      <c r="E16" s="3" t="s">
        <v>75</v>
      </c>
      <c r="F16" s="22">
        <v>14</v>
      </c>
      <c r="G16" s="22">
        <v>6</v>
      </c>
      <c r="H16" s="22">
        <v>0</v>
      </c>
      <c r="I16" s="22">
        <v>8</v>
      </c>
      <c r="J16" s="22">
        <v>8</v>
      </c>
      <c r="K16" s="22">
        <v>3</v>
      </c>
      <c r="L16" s="22">
        <v>0</v>
      </c>
      <c r="M16" s="22">
        <v>0</v>
      </c>
      <c r="N16" s="6">
        <f t="shared" si="0"/>
        <v>39</v>
      </c>
      <c r="O16" s="7">
        <f t="shared" si="1"/>
        <v>0.48148148148148145</v>
      </c>
      <c r="P16" s="8" t="s">
        <v>45</v>
      </c>
    </row>
    <row r="17" spans="1:16" ht="15.75" x14ac:dyDescent="0.25">
      <c r="A17" s="12" t="s">
        <v>148</v>
      </c>
      <c r="B17" s="10">
        <v>22</v>
      </c>
      <c r="C17" s="5">
        <v>9</v>
      </c>
      <c r="D17" s="5" t="s">
        <v>74</v>
      </c>
      <c r="E17" s="3" t="s">
        <v>75</v>
      </c>
      <c r="F17" s="22">
        <v>20</v>
      </c>
      <c r="G17" s="22">
        <v>5</v>
      </c>
      <c r="H17" s="22">
        <v>6</v>
      </c>
      <c r="I17" s="22">
        <v>8</v>
      </c>
      <c r="J17" s="22">
        <v>0</v>
      </c>
      <c r="K17" s="22">
        <v>0</v>
      </c>
      <c r="L17" s="22">
        <v>0</v>
      </c>
      <c r="M17" s="22">
        <v>0</v>
      </c>
      <c r="N17" s="6">
        <f t="shared" si="0"/>
        <v>39</v>
      </c>
      <c r="O17" s="7">
        <f t="shared" si="1"/>
        <v>0.48148148148148145</v>
      </c>
      <c r="P17" s="8" t="s">
        <v>45</v>
      </c>
    </row>
    <row r="18" spans="1:16" ht="15.75" x14ac:dyDescent="0.25">
      <c r="A18" s="17" t="s">
        <v>149</v>
      </c>
      <c r="B18" s="10">
        <v>20</v>
      </c>
      <c r="C18" s="5">
        <v>9</v>
      </c>
      <c r="D18" s="5" t="s">
        <v>74</v>
      </c>
      <c r="E18" s="3" t="s">
        <v>75</v>
      </c>
      <c r="F18" s="22">
        <v>14</v>
      </c>
      <c r="G18" s="22">
        <v>3</v>
      </c>
      <c r="H18" s="22">
        <v>6</v>
      </c>
      <c r="I18" s="22">
        <v>8</v>
      </c>
      <c r="J18" s="22">
        <v>0</v>
      </c>
      <c r="K18" s="22">
        <v>6</v>
      </c>
      <c r="L18" s="22">
        <v>0</v>
      </c>
      <c r="M18" s="22">
        <v>0</v>
      </c>
      <c r="N18" s="6">
        <f t="shared" si="0"/>
        <v>37</v>
      </c>
      <c r="O18" s="7">
        <f t="shared" si="1"/>
        <v>0.4567901234567901</v>
      </c>
      <c r="P18" s="8" t="s">
        <v>45</v>
      </c>
    </row>
    <row r="19" spans="1:16" ht="15.75" x14ac:dyDescent="0.25">
      <c r="A19" s="17" t="s">
        <v>150</v>
      </c>
      <c r="B19" s="10">
        <v>16</v>
      </c>
      <c r="C19" s="5">
        <v>9</v>
      </c>
      <c r="D19" s="5" t="s">
        <v>74</v>
      </c>
      <c r="E19" s="3" t="s">
        <v>75</v>
      </c>
      <c r="F19" s="22">
        <v>14</v>
      </c>
      <c r="G19" s="22">
        <v>1</v>
      </c>
      <c r="H19" s="22">
        <v>5</v>
      </c>
      <c r="I19" s="22">
        <v>8</v>
      </c>
      <c r="J19" s="22">
        <v>9</v>
      </c>
      <c r="K19" s="22">
        <v>0</v>
      </c>
      <c r="L19" s="22">
        <v>0</v>
      </c>
      <c r="M19" s="22">
        <v>0</v>
      </c>
      <c r="N19" s="6">
        <f t="shared" si="0"/>
        <v>37</v>
      </c>
      <c r="O19" s="7">
        <f t="shared" si="1"/>
        <v>0.4567901234567901</v>
      </c>
      <c r="P19" s="8" t="s">
        <v>45</v>
      </c>
    </row>
    <row r="20" spans="1:16" ht="15.75" x14ac:dyDescent="0.25">
      <c r="A20" s="9" t="s">
        <v>151</v>
      </c>
      <c r="B20" s="10">
        <v>28</v>
      </c>
      <c r="C20" s="5">
        <v>9</v>
      </c>
      <c r="D20" s="5" t="s">
        <v>74</v>
      </c>
      <c r="E20" s="3" t="s">
        <v>75</v>
      </c>
      <c r="F20" s="22">
        <v>18</v>
      </c>
      <c r="G20" s="22">
        <v>3</v>
      </c>
      <c r="H20" s="22">
        <v>6</v>
      </c>
      <c r="I20" s="22">
        <v>8</v>
      </c>
      <c r="J20" s="22">
        <v>0</v>
      </c>
      <c r="K20" s="22">
        <v>0</v>
      </c>
      <c r="L20" s="22">
        <v>0</v>
      </c>
      <c r="M20" s="22">
        <v>0</v>
      </c>
      <c r="N20" s="6">
        <f t="shared" si="0"/>
        <v>35</v>
      </c>
      <c r="O20" s="7">
        <f t="shared" si="1"/>
        <v>0.43209876543209874</v>
      </c>
      <c r="P20" s="8" t="s">
        <v>45</v>
      </c>
    </row>
    <row r="21" spans="1:16" ht="15.75" x14ac:dyDescent="0.25">
      <c r="A21" s="13" t="s">
        <v>153</v>
      </c>
      <c r="B21" s="14">
        <v>21</v>
      </c>
      <c r="C21" s="15">
        <v>9</v>
      </c>
      <c r="D21" s="5" t="s">
        <v>74</v>
      </c>
      <c r="E21" s="3" t="s">
        <v>75</v>
      </c>
      <c r="F21" s="23">
        <v>18</v>
      </c>
      <c r="G21" s="23">
        <v>10</v>
      </c>
      <c r="H21" s="23">
        <v>3</v>
      </c>
      <c r="I21" s="23">
        <v>0</v>
      </c>
      <c r="J21" s="23">
        <v>0</v>
      </c>
      <c r="K21" s="23">
        <v>0</v>
      </c>
      <c r="L21" s="23">
        <v>3</v>
      </c>
      <c r="M21" s="23">
        <v>0</v>
      </c>
      <c r="N21" s="6">
        <f t="shared" si="0"/>
        <v>34</v>
      </c>
      <c r="O21" s="7">
        <f t="shared" si="1"/>
        <v>0.41975308641975306</v>
      </c>
      <c r="P21" s="8" t="s">
        <v>45</v>
      </c>
    </row>
    <row r="22" spans="1:16" ht="15.75" x14ac:dyDescent="0.25">
      <c r="A22" s="9" t="s">
        <v>152</v>
      </c>
      <c r="B22" s="10">
        <v>8</v>
      </c>
      <c r="C22" s="18">
        <v>9</v>
      </c>
      <c r="D22" s="5" t="s">
        <v>74</v>
      </c>
      <c r="E22" s="3" t="s">
        <v>75</v>
      </c>
      <c r="F22" s="22">
        <v>16</v>
      </c>
      <c r="G22" s="22">
        <v>1</v>
      </c>
      <c r="H22" s="22">
        <v>6</v>
      </c>
      <c r="I22" s="22">
        <v>6</v>
      </c>
      <c r="J22" s="22">
        <v>0</v>
      </c>
      <c r="K22" s="22">
        <v>3</v>
      </c>
      <c r="L22" s="22">
        <v>0</v>
      </c>
      <c r="M22" s="22">
        <v>0</v>
      </c>
      <c r="N22" s="6">
        <f t="shared" si="0"/>
        <v>32</v>
      </c>
      <c r="O22" s="7">
        <f t="shared" si="1"/>
        <v>0.39506172839506171</v>
      </c>
      <c r="P22" s="8" t="s">
        <v>45</v>
      </c>
    </row>
    <row r="23" spans="1:16" ht="15.75" x14ac:dyDescent="0.25">
      <c r="A23" s="13" t="s">
        <v>154</v>
      </c>
      <c r="B23" s="14">
        <v>10</v>
      </c>
      <c r="C23" s="15">
        <v>9</v>
      </c>
      <c r="D23" s="5" t="s">
        <v>74</v>
      </c>
      <c r="E23" s="3" t="s">
        <v>75</v>
      </c>
      <c r="F23" s="23">
        <v>12</v>
      </c>
      <c r="G23" s="23">
        <v>3</v>
      </c>
      <c r="H23" s="23">
        <v>6</v>
      </c>
      <c r="I23" s="23">
        <v>8</v>
      </c>
      <c r="J23" s="23">
        <v>0</v>
      </c>
      <c r="K23" s="23">
        <v>0</v>
      </c>
      <c r="L23" s="23">
        <v>0</v>
      </c>
      <c r="M23" s="23">
        <v>0</v>
      </c>
      <c r="N23" s="6">
        <f t="shared" si="0"/>
        <v>29</v>
      </c>
      <c r="O23" s="7">
        <f t="shared" si="1"/>
        <v>0.35802469135802467</v>
      </c>
      <c r="P23" s="8" t="s">
        <v>45</v>
      </c>
    </row>
    <row r="24" spans="1:16" ht="15.75" x14ac:dyDescent="0.25">
      <c r="A24" s="13" t="s">
        <v>155</v>
      </c>
      <c r="B24" s="14">
        <v>1</v>
      </c>
      <c r="C24" s="15">
        <v>9</v>
      </c>
      <c r="D24" s="5" t="s">
        <v>74</v>
      </c>
      <c r="E24" s="3" t="s">
        <v>75</v>
      </c>
      <c r="F24" s="23">
        <v>12</v>
      </c>
      <c r="G24" s="23">
        <v>6</v>
      </c>
      <c r="H24" s="23">
        <v>0</v>
      </c>
      <c r="I24" s="23">
        <v>6</v>
      </c>
      <c r="J24" s="23">
        <v>0</v>
      </c>
      <c r="K24" s="23">
        <v>0</v>
      </c>
      <c r="L24" s="23">
        <v>0</v>
      </c>
      <c r="M24" s="23">
        <v>0</v>
      </c>
      <c r="N24" s="6">
        <f t="shared" si="0"/>
        <v>24</v>
      </c>
      <c r="O24" s="7">
        <f t="shared" si="1"/>
        <v>0.29629629629629628</v>
      </c>
      <c r="P24" s="8" t="s">
        <v>45</v>
      </c>
    </row>
    <row r="25" spans="1:16" ht="15.75" x14ac:dyDescent="0.25">
      <c r="A25" s="13" t="s">
        <v>156</v>
      </c>
      <c r="B25" s="14">
        <v>7</v>
      </c>
      <c r="C25" s="15">
        <v>9</v>
      </c>
      <c r="D25" s="5" t="s">
        <v>74</v>
      </c>
      <c r="E25" s="3" t="s">
        <v>75</v>
      </c>
      <c r="F25" s="23">
        <v>16</v>
      </c>
      <c r="G25" s="23">
        <v>3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6">
        <f t="shared" si="0"/>
        <v>19</v>
      </c>
      <c r="O25" s="7">
        <f t="shared" si="1"/>
        <v>0.23456790123456789</v>
      </c>
      <c r="P25" s="8" t="s">
        <v>45</v>
      </c>
    </row>
    <row r="26" spans="1:16" ht="15.75" x14ac:dyDescent="0.25">
      <c r="A26" s="13" t="s">
        <v>157</v>
      </c>
      <c r="B26" s="14">
        <v>11</v>
      </c>
      <c r="C26" s="15">
        <v>9</v>
      </c>
      <c r="D26" s="5" t="s">
        <v>74</v>
      </c>
      <c r="E26" s="3" t="s">
        <v>75</v>
      </c>
      <c r="F26" s="23">
        <v>8</v>
      </c>
      <c r="G26" s="23">
        <v>3</v>
      </c>
      <c r="H26" s="23">
        <v>4</v>
      </c>
      <c r="I26" s="23">
        <v>0</v>
      </c>
      <c r="J26" s="23">
        <v>0</v>
      </c>
      <c r="K26" s="23">
        <v>0</v>
      </c>
      <c r="L26" s="23">
        <v>3</v>
      </c>
      <c r="M26" s="23">
        <v>0</v>
      </c>
      <c r="N26" s="6">
        <f t="shared" si="0"/>
        <v>18</v>
      </c>
      <c r="O26" s="7">
        <f t="shared" si="1"/>
        <v>0.22222222222222221</v>
      </c>
      <c r="P26" s="8" t="s">
        <v>45</v>
      </c>
    </row>
    <row r="27" spans="1:16" ht="15.75" x14ac:dyDescent="0.25">
      <c r="A27" s="13" t="s">
        <v>158</v>
      </c>
      <c r="B27" s="14">
        <v>12</v>
      </c>
      <c r="C27" s="15">
        <v>9</v>
      </c>
      <c r="D27" s="5" t="s">
        <v>74</v>
      </c>
      <c r="E27" s="3" t="s">
        <v>75</v>
      </c>
      <c r="F27" s="23">
        <v>14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6">
        <f t="shared" si="0"/>
        <v>14</v>
      </c>
      <c r="O27" s="7">
        <f t="shared" si="1"/>
        <v>0.1728395061728395</v>
      </c>
      <c r="P27" s="8" t="s">
        <v>45</v>
      </c>
    </row>
    <row r="28" spans="1:16" ht="15.75" x14ac:dyDescent="0.2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6">
        <f t="shared" ref="N28:N33" si="2">SUM(F28:M28)</f>
        <v>0</v>
      </c>
      <c r="O28" s="7">
        <f t="shared" ref="O28:O33" si="3">N28/81</f>
        <v>0</v>
      </c>
      <c r="P28" s="8"/>
    </row>
    <row r="29" spans="1:16" ht="15.75" x14ac:dyDescent="0.2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6">
        <f t="shared" si="2"/>
        <v>0</v>
      </c>
      <c r="O29" s="7">
        <f t="shared" si="3"/>
        <v>0</v>
      </c>
      <c r="P29" s="8"/>
    </row>
    <row r="30" spans="1:16" ht="15.75" x14ac:dyDescent="0.25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6">
        <f t="shared" si="2"/>
        <v>0</v>
      </c>
      <c r="O30" s="7">
        <f t="shared" si="3"/>
        <v>0</v>
      </c>
      <c r="P30" s="8"/>
    </row>
    <row r="31" spans="1:16" ht="15.75" x14ac:dyDescent="0.25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6">
        <f t="shared" si="2"/>
        <v>0</v>
      </c>
      <c r="O31" s="7">
        <f t="shared" si="3"/>
        <v>0</v>
      </c>
      <c r="P31" s="8"/>
    </row>
    <row r="32" spans="1:16" ht="15.75" x14ac:dyDescent="0.25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6">
        <f t="shared" si="2"/>
        <v>0</v>
      </c>
      <c r="O32" s="7">
        <f t="shared" si="3"/>
        <v>0</v>
      </c>
      <c r="P32" s="8"/>
    </row>
    <row r="33" spans="1:16" ht="15.75" x14ac:dyDescent="0.25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6">
        <f t="shared" si="2"/>
        <v>0</v>
      </c>
      <c r="O33" s="7">
        <f t="shared" si="3"/>
        <v>0</v>
      </c>
      <c r="P33" s="8"/>
    </row>
  </sheetData>
  <sortState ref="A4:P27">
    <sortCondition descending="1" ref="O4:O27"/>
  </sortState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80" zoomScaleNormal="80" workbookViewId="0">
      <selection activeCell="A4" sqref="A4:A19"/>
    </sheetView>
  </sheetViews>
  <sheetFormatPr defaultRowHeight="15" x14ac:dyDescent="0.25"/>
  <cols>
    <col min="1" max="1" width="41.7109375" customWidth="1"/>
    <col min="2" max="2" width="8.42578125" bestFit="1" customWidth="1"/>
    <col min="4" max="4" width="39.5703125" customWidth="1"/>
    <col min="5" max="5" width="28.5703125" customWidth="1"/>
    <col min="18" max="18" width="12.85546875" bestFit="1" customWidth="1"/>
  </cols>
  <sheetData>
    <row r="1" spans="1:18" ht="22.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21</v>
      </c>
      <c r="O2" s="1" t="s">
        <v>22</v>
      </c>
      <c r="P2" s="1" t="s">
        <v>12</v>
      </c>
      <c r="Q2" s="2" t="s">
        <v>13</v>
      </c>
      <c r="R2" s="1" t="s">
        <v>14</v>
      </c>
    </row>
    <row r="3" spans="1:18" ht="15.75" x14ac:dyDescent="0.2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.75" x14ac:dyDescent="0.25">
      <c r="A4" s="3" t="s">
        <v>46</v>
      </c>
      <c r="B4" s="4">
        <v>7</v>
      </c>
      <c r="C4" s="5">
        <v>10</v>
      </c>
      <c r="D4" s="5" t="s">
        <v>25</v>
      </c>
      <c r="E4" s="3" t="s">
        <v>26</v>
      </c>
      <c r="F4" s="21">
        <v>14</v>
      </c>
      <c r="G4" s="21">
        <v>6</v>
      </c>
      <c r="H4" s="21">
        <v>4</v>
      </c>
      <c r="I4" s="21">
        <v>6</v>
      </c>
      <c r="J4" s="21">
        <v>10</v>
      </c>
      <c r="K4" s="21">
        <v>2</v>
      </c>
      <c r="L4" s="21">
        <v>0</v>
      </c>
      <c r="M4" s="21">
        <v>4</v>
      </c>
      <c r="N4" s="21">
        <v>6</v>
      </c>
      <c r="O4" s="21">
        <v>3</v>
      </c>
      <c r="P4" s="6">
        <f>SUM(F4:O4)</f>
        <v>55</v>
      </c>
      <c r="Q4" s="7">
        <f>P4/86</f>
        <v>0.63953488372093026</v>
      </c>
      <c r="R4" s="8" t="s">
        <v>43</v>
      </c>
    </row>
    <row r="5" spans="1:18" ht="15.75" x14ac:dyDescent="0.25">
      <c r="A5" s="9" t="s">
        <v>47</v>
      </c>
      <c r="B5" s="10">
        <v>4</v>
      </c>
      <c r="C5" s="10">
        <v>10</v>
      </c>
      <c r="D5" s="5" t="s">
        <v>25</v>
      </c>
      <c r="E5" s="3" t="s">
        <v>26</v>
      </c>
      <c r="F5" s="22">
        <v>10</v>
      </c>
      <c r="G5" s="22">
        <v>8</v>
      </c>
      <c r="H5" s="22">
        <v>4</v>
      </c>
      <c r="I5" s="22">
        <v>6</v>
      </c>
      <c r="J5" s="22">
        <v>8</v>
      </c>
      <c r="K5" s="22">
        <v>4</v>
      </c>
      <c r="L5" s="22">
        <v>2</v>
      </c>
      <c r="M5" s="22">
        <v>6</v>
      </c>
      <c r="N5" s="22">
        <v>3</v>
      </c>
      <c r="O5" s="22">
        <v>3</v>
      </c>
      <c r="P5" s="6">
        <f t="shared" ref="P5:P33" si="0">SUM(F5:O5)</f>
        <v>54</v>
      </c>
      <c r="Q5" s="7">
        <f t="shared" ref="Q5:Q33" si="1">P5/86</f>
        <v>0.62790697674418605</v>
      </c>
      <c r="R5" s="8" t="s">
        <v>44</v>
      </c>
    </row>
    <row r="6" spans="1:18" ht="15.75" x14ac:dyDescent="0.25">
      <c r="A6" s="3" t="s">
        <v>48</v>
      </c>
      <c r="B6" s="4">
        <v>16</v>
      </c>
      <c r="C6" s="5">
        <v>10</v>
      </c>
      <c r="D6" s="5" t="s">
        <v>25</v>
      </c>
      <c r="E6" s="3" t="s">
        <v>26</v>
      </c>
      <c r="F6" s="21">
        <v>12</v>
      </c>
      <c r="G6" s="21">
        <v>6</v>
      </c>
      <c r="H6" s="21">
        <v>4</v>
      </c>
      <c r="I6" s="21">
        <v>4</v>
      </c>
      <c r="J6" s="21">
        <v>14</v>
      </c>
      <c r="K6" s="21">
        <v>0</v>
      </c>
      <c r="L6" s="21">
        <v>2</v>
      </c>
      <c r="M6" s="21">
        <v>4</v>
      </c>
      <c r="N6" s="21">
        <v>6</v>
      </c>
      <c r="O6" s="21">
        <v>0</v>
      </c>
      <c r="P6" s="6">
        <f t="shared" si="0"/>
        <v>52</v>
      </c>
      <c r="Q6" s="7">
        <f t="shared" si="1"/>
        <v>0.60465116279069764</v>
      </c>
      <c r="R6" s="8" t="s">
        <v>44</v>
      </c>
    </row>
    <row r="7" spans="1:18" ht="15.75" x14ac:dyDescent="0.25">
      <c r="A7" s="3" t="s">
        <v>49</v>
      </c>
      <c r="B7" s="4">
        <v>11</v>
      </c>
      <c r="C7" s="5">
        <v>10</v>
      </c>
      <c r="D7" s="5" t="s">
        <v>25</v>
      </c>
      <c r="E7" s="3" t="s">
        <v>26</v>
      </c>
      <c r="F7" s="21">
        <v>12</v>
      </c>
      <c r="G7" s="21">
        <v>8</v>
      </c>
      <c r="H7" s="21">
        <v>4</v>
      </c>
      <c r="I7" s="21">
        <v>2</v>
      </c>
      <c r="J7" s="21">
        <v>10</v>
      </c>
      <c r="K7" s="21">
        <v>6</v>
      </c>
      <c r="L7" s="21">
        <v>2</v>
      </c>
      <c r="M7" s="21">
        <v>6</v>
      </c>
      <c r="N7" s="21">
        <v>0</v>
      </c>
      <c r="O7" s="21">
        <v>2</v>
      </c>
      <c r="P7" s="6">
        <f t="shared" si="0"/>
        <v>52</v>
      </c>
      <c r="Q7" s="7">
        <f t="shared" si="1"/>
        <v>0.60465116279069764</v>
      </c>
      <c r="R7" s="8" t="s">
        <v>44</v>
      </c>
    </row>
    <row r="8" spans="1:18" ht="15.75" x14ac:dyDescent="0.25">
      <c r="A8" s="9" t="s">
        <v>51</v>
      </c>
      <c r="B8" s="10">
        <v>6</v>
      </c>
      <c r="C8" s="10">
        <v>10</v>
      </c>
      <c r="D8" s="5" t="s">
        <v>25</v>
      </c>
      <c r="E8" s="3" t="s">
        <v>26</v>
      </c>
      <c r="F8" s="22">
        <v>10</v>
      </c>
      <c r="G8" s="22">
        <v>8</v>
      </c>
      <c r="H8" s="22">
        <v>4</v>
      </c>
      <c r="I8" s="22">
        <v>6</v>
      </c>
      <c r="J8" s="22">
        <v>0</v>
      </c>
      <c r="K8" s="22">
        <v>0</v>
      </c>
      <c r="L8" s="22">
        <v>2</v>
      </c>
      <c r="M8" s="22">
        <v>6</v>
      </c>
      <c r="N8" s="22">
        <v>3</v>
      </c>
      <c r="O8" s="21">
        <v>3</v>
      </c>
      <c r="P8" s="6">
        <f t="shared" si="0"/>
        <v>42</v>
      </c>
      <c r="Q8" s="7">
        <f t="shared" si="1"/>
        <v>0.48837209302325579</v>
      </c>
      <c r="R8" s="8" t="s">
        <v>62</v>
      </c>
    </row>
    <row r="9" spans="1:18" ht="15.75" x14ac:dyDescent="0.25">
      <c r="A9" s="9" t="s">
        <v>50</v>
      </c>
      <c r="B9" s="10">
        <v>8</v>
      </c>
      <c r="C9" s="10">
        <v>10</v>
      </c>
      <c r="D9" s="5" t="s">
        <v>25</v>
      </c>
      <c r="E9" s="3" t="s">
        <v>26</v>
      </c>
      <c r="F9" s="22">
        <v>12</v>
      </c>
      <c r="G9" s="22">
        <v>0</v>
      </c>
      <c r="H9" s="22">
        <v>4</v>
      </c>
      <c r="I9" s="22">
        <v>4</v>
      </c>
      <c r="J9" s="22">
        <v>10</v>
      </c>
      <c r="K9" s="22">
        <v>4</v>
      </c>
      <c r="L9" s="22">
        <v>2</v>
      </c>
      <c r="M9" s="22">
        <v>2</v>
      </c>
      <c r="N9" s="22">
        <v>0</v>
      </c>
      <c r="O9" s="21">
        <v>0</v>
      </c>
      <c r="P9" s="6">
        <f t="shared" si="0"/>
        <v>38</v>
      </c>
      <c r="Q9" s="7">
        <f t="shared" si="1"/>
        <v>0.44186046511627908</v>
      </c>
      <c r="R9" s="8" t="s">
        <v>62</v>
      </c>
    </row>
    <row r="10" spans="1:18" ht="15.75" x14ac:dyDescent="0.25">
      <c r="A10" s="9" t="s">
        <v>52</v>
      </c>
      <c r="B10" s="10">
        <v>12</v>
      </c>
      <c r="C10" s="5">
        <v>10</v>
      </c>
      <c r="D10" s="5" t="s">
        <v>25</v>
      </c>
      <c r="E10" s="3" t="s">
        <v>26</v>
      </c>
      <c r="F10" s="22">
        <v>12</v>
      </c>
      <c r="G10" s="22">
        <v>4</v>
      </c>
      <c r="H10" s="22">
        <v>4</v>
      </c>
      <c r="I10" s="22">
        <v>2</v>
      </c>
      <c r="J10" s="22">
        <v>6</v>
      </c>
      <c r="K10" s="22">
        <v>6</v>
      </c>
      <c r="L10" s="22">
        <v>2</v>
      </c>
      <c r="M10" s="22">
        <v>2</v>
      </c>
      <c r="N10" s="22">
        <v>0</v>
      </c>
      <c r="O10" s="21">
        <v>0</v>
      </c>
      <c r="P10" s="6">
        <f t="shared" si="0"/>
        <v>38</v>
      </c>
      <c r="Q10" s="7">
        <f t="shared" si="1"/>
        <v>0.44186046511627908</v>
      </c>
      <c r="R10" s="8" t="s">
        <v>62</v>
      </c>
    </row>
    <row r="11" spans="1:18" ht="15.75" x14ac:dyDescent="0.25">
      <c r="A11" s="19" t="s">
        <v>53</v>
      </c>
      <c r="B11" s="10">
        <v>9</v>
      </c>
      <c r="C11" s="10">
        <v>10</v>
      </c>
      <c r="D11" s="5" t="s">
        <v>25</v>
      </c>
      <c r="E11" s="3" t="s">
        <v>26</v>
      </c>
      <c r="F11" s="22">
        <v>10</v>
      </c>
      <c r="G11" s="22">
        <v>2</v>
      </c>
      <c r="H11" s="22">
        <v>4</v>
      </c>
      <c r="I11" s="22">
        <v>4</v>
      </c>
      <c r="J11" s="22">
        <v>8</v>
      </c>
      <c r="K11" s="22">
        <v>4</v>
      </c>
      <c r="L11" s="22">
        <v>2</v>
      </c>
      <c r="M11" s="22">
        <v>4</v>
      </c>
      <c r="N11" s="22">
        <v>0</v>
      </c>
      <c r="O11" s="21">
        <v>0</v>
      </c>
      <c r="P11" s="6">
        <f t="shared" si="0"/>
        <v>38</v>
      </c>
      <c r="Q11" s="7">
        <f t="shared" si="1"/>
        <v>0.44186046511627908</v>
      </c>
      <c r="R11" s="8" t="s">
        <v>62</v>
      </c>
    </row>
    <row r="12" spans="1:18" ht="15.75" x14ac:dyDescent="0.25">
      <c r="A12" s="3" t="s">
        <v>54</v>
      </c>
      <c r="B12" s="4">
        <v>10</v>
      </c>
      <c r="C12" s="5">
        <v>10</v>
      </c>
      <c r="D12" s="5" t="s">
        <v>25</v>
      </c>
      <c r="E12" s="3" t="s">
        <v>26</v>
      </c>
      <c r="F12" s="21">
        <v>12</v>
      </c>
      <c r="G12" s="21">
        <v>4</v>
      </c>
      <c r="H12" s="21">
        <v>4</v>
      </c>
      <c r="I12" s="21">
        <v>0</v>
      </c>
      <c r="J12" s="21">
        <v>8</v>
      </c>
      <c r="K12" s="21">
        <v>4</v>
      </c>
      <c r="L12" s="21">
        <v>2</v>
      </c>
      <c r="M12" s="21">
        <v>2</v>
      </c>
      <c r="N12" s="21">
        <v>0</v>
      </c>
      <c r="O12" s="21">
        <v>0</v>
      </c>
      <c r="P12" s="6">
        <f t="shared" si="0"/>
        <v>36</v>
      </c>
      <c r="Q12" s="7">
        <f t="shared" si="1"/>
        <v>0.41860465116279072</v>
      </c>
      <c r="R12" s="8" t="s">
        <v>62</v>
      </c>
    </row>
    <row r="13" spans="1:18" ht="15.75" x14ac:dyDescent="0.25">
      <c r="A13" s="9" t="s">
        <v>55</v>
      </c>
      <c r="B13" s="10">
        <v>3</v>
      </c>
      <c r="C13" s="5">
        <v>10</v>
      </c>
      <c r="D13" s="5" t="s">
        <v>25</v>
      </c>
      <c r="E13" s="3" t="s">
        <v>26</v>
      </c>
      <c r="F13" s="22">
        <v>14</v>
      </c>
      <c r="G13" s="22">
        <v>6</v>
      </c>
      <c r="H13" s="22">
        <v>4</v>
      </c>
      <c r="I13" s="22">
        <v>4</v>
      </c>
      <c r="J13" s="22">
        <v>8</v>
      </c>
      <c r="K13" s="22">
        <v>0</v>
      </c>
      <c r="L13" s="22">
        <v>0</v>
      </c>
      <c r="M13" s="22">
        <v>0</v>
      </c>
      <c r="N13" s="22">
        <v>0</v>
      </c>
      <c r="O13" s="21">
        <v>0</v>
      </c>
      <c r="P13" s="6">
        <f t="shared" si="0"/>
        <v>36</v>
      </c>
      <c r="Q13" s="7">
        <f t="shared" si="1"/>
        <v>0.41860465116279072</v>
      </c>
      <c r="R13" s="8" t="s">
        <v>62</v>
      </c>
    </row>
    <row r="14" spans="1:18" ht="15.75" x14ac:dyDescent="0.25">
      <c r="A14" s="12" t="s">
        <v>56</v>
      </c>
      <c r="B14" s="10">
        <v>13</v>
      </c>
      <c r="C14" s="10">
        <v>10</v>
      </c>
      <c r="D14" s="5" t="s">
        <v>25</v>
      </c>
      <c r="E14" s="3" t="s">
        <v>26</v>
      </c>
      <c r="F14" s="22">
        <v>12</v>
      </c>
      <c r="G14" s="22">
        <v>0</v>
      </c>
      <c r="H14" s="22">
        <v>4</v>
      </c>
      <c r="I14" s="22">
        <v>6</v>
      </c>
      <c r="J14" s="22">
        <v>8</v>
      </c>
      <c r="K14" s="22">
        <v>0</v>
      </c>
      <c r="L14" s="22">
        <v>2</v>
      </c>
      <c r="M14" s="22">
        <v>4</v>
      </c>
      <c r="N14" s="22">
        <v>0</v>
      </c>
      <c r="O14" s="21">
        <v>0</v>
      </c>
      <c r="P14" s="6">
        <f t="shared" si="0"/>
        <v>36</v>
      </c>
      <c r="Q14" s="7">
        <f t="shared" si="1"/>
        <v>0.41860465116279072</v>
      </c>
      <c r="R14" s="8" t="s">
        <v>62</v>
      </c>
    </row>
    <row r="15" spans="1:18" ht="15.75" x14ac:dyDescent="0.25">
      <c r="A15" s="20" t="s">
        <v>57</v>
      </c>
      <c r="B15" s="14">
        <v>14</v>
      </c>
      <c r="C15" s="10">
        <v>10</v>
      </c>
      <c r="D15" s="5" t="s">
        <v>25</v>
      </c>
      <c r="E15" s="3" t="s">
        <v>26</v>
      </c>
      <c r="F15" s="22">
        <v>12</v>
      </c>
      <c r="G15" s="22">
        <v>0</v>
      </c>
      <c r="H15" s="22">
        <v>4</v>
      </c>
      <c r="I15" s="22">
        <v>6</v>
      </c>
      <c r="J15" s="22">
        <v>10</v>
      </c>
      <c r="K15" s="22">
        <v>2</v>
      </c>
      <c r="L15" s="22">
        <v>2</v>
      </c>
      <c r="M15" s="22">
        <v>0</v>
      </c>
      <c r="N15" s="22">
        <v>0</v>
      </c>
      <c r="O15" s="21">
        <v>0</v>
      </c>
      <c r="P15" s="6">
        <f t="shared" si="0"/>
        <v>36</v>
      </c>
      <c r="Q15" s="7">
        <f t="shared" si="1"/>
        <v>0.41860465116279072</v>
      </c>
      <c r="R15" s="8" t="s">
        <v>62</v>
      </c>
    </row>
    <row r="16" spans="1:18" ht="15.75" x14ac:dyDescent="0.25">
      <c r="A16" s="9" t="s">
        <v>58</v>
      </c>
      <c r="B16" s="10">
        <v>2</v>
      </c>
      <c r="C16" s="10">
        <v>10</v>
      </c>
      <c r="D16" s="5" t="s">
        <v>25</v>
      </c>
      <c r="E16" s="3" t="s">
        <v>26</v>
      </c>
      <c r="F16" s="22">
        <v>14</v>
      </c>
      <c r="G16" s="22">
        <v>0</v>
      </c>
      <c r="H16" s="22">
        <v>4</v>
      </c>
      <c r="I16" s="22">
        <v>6</v>
      </c>
      <c r="J16" s="22">
        <v>8</v>
      </c>
      <c r="K16" s="22">
        <v>2</v>
      </c>
      <c r="L16" s="22">
        <v>2</v>
      </c>
      <c r="M16" s="22">
        <v>0</v>
      </c>
      <c r="N16" s="22">
        <v>0</v>
      </c>
      <c r="O16" s="21">
        <v>0</v>
      </c>
      <c r="P16" s="6">
        <f t="shared" si="0"/>
        <v>36</v>
      </c>
      <c r="Q16" s="7">
        <f t="shared" si="1"/>
        <v>0.41860465116279072</v>
      </c>
      <c r="R16" s="8" t="s">
        <v>62</v>
      </c>
    </row>
    <row r="17" spans="1:18" ht="15.75" x14ac:dyDescent="0.25">
      <c r="A17" s="19" t="s">
        <v>59</v>
      </c>
      <c r="B17" s="10">
        <v>15</v>
      </c>
      <c r="C17" s="10">
        <v>10</v>
      </c>
      <c r="D17" s="5" t="s">
        <v>25</v>
      </c>
      <c r="E17" s="3" t="s">
        <v>26</v>
      </c>
      <c r="F17" s="22">
        <v>14</v>
      </c>
      <c r="G17" s="22">
        <v>4</v>
      </c>
      <c r="H17" s="22">
        <v>2</v>
      </c>
      <c r="I17" s="22">
        <v>2</v>
      </c>
      <c r="J17" s="22">
        <v>6</v>
      </c>
      <c r="K17" s="22">
        <v>2</v>
      </c>
      <c r="L17" s="22">
        <v>0</v>
      </c>
      <c r="M17" s="22">
        <v>2</v>
      </c>
      <c r="N17" s="22">
        <v>0</v>
      </c>
      <c r="O17" s="21">
        <v>0</v>
      </c>
      <c r="P17" s="6">
        <f t="shared" si="0"/>
        <v>32</v>
      </c>
      <c r="Q17" s="7">
        <f t="shared" si="1"/>
        <v>0.37209302325581395</v>
      </c>
      <c r="R17" s="8" t="s">
        <v>62</v>
      </c>
    </row>
    <row r="18" spans="1:18" ht="15.75" x14ac:dyDescent="0.25">
      <c r="A18" s="17" t="s">
        <v>60</v>
      </c>
      <c r="B18" s="10">
        <v>1</v>
      </c>
      <c r="C18" s="18">
        <v>10</v>
      </c>
      <c r="D18" s="5" t="s">
        <v>25</v>
      </c>
      <c r="E18" s="3" t="s">
        <v>26</v>
      </c>
      <c r="F18" s="22">
        <v>12</v>
      </c>
      <c r="G18" s="22">
        <v>0</v>
      </c>
      <c r="H18" s="22">
        <v>4</v>
      </c>
      <c r="I18" s="22">
        <v>10</v>
      </c>
      <c r="J18" s="22">
        <v>0</v>
      </c>
      <c r="K18" s="22">
        <v>2</v>
      </c>
      <c r="L18" s="22">
        <v>2</v>
      </c>
      <c r="M18" s="22">
        <v>0</v>
      </c>
      <c r="N18" s="22">
        <v>0</v>
      </c>
      <c r="O18" s="21">
        <v>0</v>
      </c>
      <c r="P18" s="6">
        <f t="shared" si="0"/>
        <v>30</v>
      </c>
      <c r="Q18" s="7">
        <f t="shared" si="1"/>
        <v>0.34883720930232559</v>
      </c>
      <c r="R18" s="8" t="s">
        <v>62</v>
      </c>
    </row>
    <row r="19" spans="1:18" ht="15.75" x14ac:dyDescent="0.25">
      <c r="A19" s="17" t="s">
        <v>61</v>
      </c>
      <c r="B19" s="10">
        <v>5</v>
      </c>
      <c r="C19" s="10">
        <v>10</v>
      </c>
      <c r="D19" s="5" t="s">
        <v>25</v>
      </c>
      <c r="E19" s="3" t="s">
        <v>26</v>
      </c>
      <c r="F19" s="22">
        <v>8</v>
      </c>
      <c r="G19" s="22">
        <v>5</v>
      </c>
      <c r="H19" s="22">
        <v>4</v>
      </c>
      <c r="I19" s="22">
        <v>6</v>
      </c>
      <c r="J19" s="22">
        <v>6</v>
      </c>
      <c r="K19" s="22">
        <v>0</v>
      </c>
      <c r="L19" s="22">
        <v>0</v>
      </c>
      <c r="M19" s="22">
        <v>0</v>
      </c>
      <c r="N19" s="22">
        <v>0</v>
      </c>
      <c r="O19" s="21">
        <v>0</v>
      </c>
      <c r="P19" s="6">
        <f t="shared" si="0"/>
        <v>29</v>
      </c>
      <c r="Q19" s="7">
        <f t="shared" si="1"/>
        <v>0.33720930232558138</v>
      </c>
      <c r="R19" s="8" t="s">
        <v>62</v>
      </c>
    </row>
    <row r="20" spans="1:18" ht="15.75" x14ac:dyDescent="0.25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4"/>
      <c r="P20" s="6">
        <f t="shared" si="0"/>
        <v>0</v>
      </c>
      <c r="Q20" s="7">
        <f t="shared" si="1"/>
        <v>0</v>
      </c>
      <c r="R20" s="8"/>
    </row>
    <row r="21" spans="1:18" ht="15.75" x14ac:dyDescent="0.25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6">
        <f t="shared" si="0"/>
        <v>0</v>
      </c>
      <c r="Q21" s="7">
        <f t="shared" si="1"/>
        <v>0</v>
      </c>
      <c r="R21" s="8"/>
    </row>
    <row r="22" spans="1:18" ht="15.75" x14ac:dyDescent="0.25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4"/>
      <c r="P22" s="6">
        <f t="shared" si="0"/>
        <v>0</v>
      </c>
      <c r="Q22" s="7">
        <f t="shared" si="1"/>
        <v>0</v>
      </c>
      <c r="R22" s="8"/>
    </row>
    <row r="23" spans="1:18" ht="15.75" x14ac:dyDescent="0.25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4"/>
      <c r="P23" s="6">
        <f t="shared" si="0"/>
        <v>0</v>
      </c>
      <c r="Q23" s="7">
        <f t="shared" si="1"/>
        <v>0</v>
      </c>
      <c r="R23" s="8"/>
    </row>
    <row r="24" spans="1:18" ht="15.75" x14ac:dyDescent="0.25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4"/>
      <c r="P24" s="6">
        <f t="shared" si="0"/>
        <v>0</v>
      </c>
      <c r="Q24" s="7">
        <f t="shared" si="1"/>
        <v>0</v>
      </c>
      <c r="R24" s="8"/>
    </row>
    <row r="25" spans="1:18" ht="15.75" x14ac:dyDescent="0.25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4"/>
      <c r="P25" s="6">
        <f t="shared" si="0"/>
        <v>0</v>
      </c>
      <c r="Q25" s="7">
        <f t="shared" si="1"/>
        <v>0</v>
      </c>
      <c r="R25" s="8"/>
    </row>
    <row r="26" spans="1:18" ht="15.75" x14ac:dyDescent="0.25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4"/>
      <c r="P26" s="6">
        <f t="shared" si="0"/>
        <v>0</v>
      </c>
      <c r="Q26" s="7">
        <f t="shared" si="1"/>
        <v>0</v>
      </c>
      <c r="R26" s="8"/>
    </row>
    <row r="27" spans="1:18" ht="15.75" x14ac:dyDescent="0.25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6">
        <f t="shared" si="0"/>
        <v>0</v>
      </c>
      <c r="Q27" s="7">
        <f t="shared" si="1"/>
        <v>0</v>
      </c>
      <c r="R27" s="8"/>
    </row>
    <row r="28" spans="1:18" ht="15.75" x14ac:dyDescent="0.2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6">
        <f t="shared" si="0"/>
        <v>0</v>
      </c>
      <c r="Q28" s="7">
        <f t="shared" si="1"/>
        <v>0</v>
      </c>
      <c r="R28" s="8"/>
    </row>
    <row r="29" spans="1:18" ht="15.75" x14ac:dyDescent="0.2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4"/>
      <c r="P29" s="6">
        <f t="shared" si="0"/>
        <v>0</v>
      </c>
      <c r="Q29" s="7">
        <f t="shared" si="1"/>
        <v>0</v>
      </c>
      <c r="R29" s="8"/>
    </row>
    <row r="30" spans="1:18" ht="15.75" x14ac:dyDescent="0.25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4"/>
      <c r="P30" s="6">
        <f t="shared" si="0"/>
        <v>0</v>
      </c>
      <c r="Q30" s="7">
        <f t="shared" si="1"/>
        <v>0</v>
      </c>
      <c r="R30" s="8"/>
    </row>
    <row r="31" spans="1:18" ht="15.75" x14ac:dyDescent="0.25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4"/>
      <c r="P31" s="6">
        <f t="shared" si="0"/>
        <v>0</v>
      </c>
      <c r="Q31" s="7">
        <f t="shared" si="1"/>
        <v>0</v>
      </c>
      <c r="R31" s="8"/>
    </row>
    <row r="32" spans="1:18" ht="15.75" x14ac:dyDescent="0.25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4"/>
      <c r="P32" s="6">
        <f t="shared" si="0"/>
        <v>0</v>
      </c>
      <c r="Q32" s="7">
        <f t="shared" si="1"/>
        <v>0</v>
      </c>
      <c r="R32" s="8"/>
    </row>
    <row r="33" spans="1:18" ht="15.75" x14ac:dyDescent="0.25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4"/>
      <c r="P33" s="6">
        <f t="shared" si="0"/>
        <v>0</v>
      </c>
      <c r="Q33" s="7">
        <f t="shared" si="1"/>
        <v>0</v>
      </c>
      <c r="R33" s="8"/>
    </row>
  </sheetData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80" zoomScaleNormal="80" workbookViewId="0">
      <selection activeCell="K23" sqref="K23"/>
    </sheetView>
  </sheetViews>
  <sheetFormatPr defaultRowHeight="15" x14ac:dyDescent="0.25"/>
  <cols>
    <col min="1" max="1" width="38.28515625" customWidth="1"/>
    <col min="2" max="2" width="8.42578125" bestFit="1" customWidth="1"/>
    <col min="4" max="4" width="36.42578125" customWidth="1"/>
    <col min="5" max="5" width="26.42578125" customWidth="1"/>
    <col min="18" max="18" width="12.85546875" bestFit="1" customWidth="1"/>
  </cols>
  <sheetData>
    <row r="1" spans="1:18" ht="22.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21</v>
      </c>
      <c r="O2" s="1" t="s">
        <v>22</v>
      </c>
      <c r="P2" s="1" t="s">
        <v>12</v>
      </c>
      <c r="Q2" s="2" t="s">
        <v>13</v>
      </c>
      <c r="R2" s="1" t="s">
        <v>14</v>
      </c>
    </row>
    <row r="3" spans="1:18" ht="15.75" x14ac:dyDescent="0.2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.75" x14ac:dyDescent="0.25">
      <c r="A4" s="3" t="s">
        <v>63</v>
      </c>
      <c r="B4" s="4">
        <v>3</v>
      </c>
      <c r="C4" s="5">
        <v>11</v>
      </c>
      <c r="D4" s="5" t="s">
        <v>27</v>
      </c>
      <c r="E4" s="3" t="s">
        <v>26</v>
      </c>
      <c r="F4" s="21">
        <v>16</v>
      </c>
      <c r="G4" s="21">
        <v>5</v>
      </c>
      <c r="H4" s="21">
        <v>4</v>
      </c>
      <c r="I4" s="21">
        <v>6</v>
      </c>
      <c r="J4" s="21">
        <v>10</v>
      </c>
      <c r="K4" s="21">
        <v>4</v>
      </c>
      <c r="L4" s="21">
        <v>2</v>
      </c>
      <c r="M4" s="21">
        <v>4</v>
      </c>
      <c r="N4" s="21">
        <v>0</v>
      </c>
      <c r="O4" s="21">
        <v>0</v>
      </c>
      <c r="P4" s="6">
        <f>SUM(F4:O4)</f>
        <v>51</v>
      </c>
      <c r="Q4" s="7">
        <f>P4/86</f>
        <v>0.59302325581395354</v>
      </c>
      <c r="R4" s="8" t="s">
        <v>43</v>
      </c>
    </row>
    <row r="5" spans="1:18" ht="15.75" x14ac:dyDescent="0.25">
      <c r="A5" s="9" t="s">
        <v>64</v>
      </c>
      <c r="B5" s="10">
        <v>7</v>
      </c>
      <c r="C5" s="10">
        <v>11</v>
      </c>
      <c r="D5" s="10" t="s">
        <v>27</v>
      </c>
      <c r="E5" s="11" t="s">
        <v>26</v>
      </c>
      <c r="F5" s="22">
        <v>10</v>
      </c>
      <c r="G5" s="22">
        <v>8</v>
      </c>
      <c r="H5" s="22">
        <v>4</v>
      </c>
      <c r="I5" s="22">
        <v>6</v>
      </c>
      <c r="J5" s="22">
        <v>12</v>
      </c>
      <c r="K5" s="22">
        <v>2</v>
      </c>
      <c r="L5" s="22">
        <v>0</v>
      </c>
      <c r="M5" s="22">
        <v>0</v>
      </c>
      <c r="N5" s="22">
        <v>0</v>
      </c>
      <c r="O5" s="22">
        <v>0</v>
      </c>
      <c r="P5" s="6">
        <f t="shared" ref="P5:P33" si="0">SUM(F5:O5)</f>
        <v>42</v>
      </c>
      <c r="Q5" s="7">
        <f t="shared" ref="Q5:Q33" si="1">P5/86</f>
        <v>0.48837209302325579</v>
      </c>
      <c r="R5" s="8" t="s">
        <v>62</v>
      </c>
    </row>
    <row r="6" spans="1:18" ht="15.75" x14ac:dyDescent="0.25">
      <c r="A6" s="3" t="s">
        <v>65</v>
      </c>
      <c r="B6" s="4">
        <v>9</v>
      </c>
      <c r="C6" s="5">
        <v>11</v>
      </c>
      <c r="D6" s="5" t="s">
        <v>27</v>
      </c>
      <c r="E6" s="3" t="s">
        <v>26</v>
      </c>
      <c r="F6" s="21">
        <v>12</v>
      </c>
      <c r="G6" s="21">
        <v>6</v>
      </c>
      <c r="H6" s="21">
        <v>4</v>
      </c>
      <c r="I6" s="21">
        <v>4</v>
      </c>
      <c r="J6" s="21">
        <v>10</v>
      </c>
      <c r="K6" s="21">
        <v>0</v>
      </c>
      <c r="L6" s="21">
        <v>2</v>
      </c>
      <c r="M6" s="21">
        <v>4</v>
      </c>
      <c r="N6" s="21">
        <v>0</v>
      </c>
      <c r="O6" s="21">
        <v>0</v>
      </c>
      <c r="P6" s="6">
        <f t="shared" si="0"/>
        <v>42</v>
      </c>
      <c r="Q6" s="7">
        <f t="shared" si="1"/>
        <v>0.48837209302325579</v>
      </c>
      <c r="R6" s="8" t="s">
        <v>62</v>
      </c>
    </row>
    <row r="7" spans="1:18" ht="15.75" x14ac:dyDescent="0.25">
      <c r="A7" s="3" t="s">
        <v>66</v>
      </c>
      <c r="B7" s="4">
        <v>1</v>
      </c>
      <c r="C7" s="5">
        <v>11</v>
      </c>
      <c r="D7" s="5" t="s">
        <v>27</v>
      </c>
      <c r="E7" s="3" t="s">
        <v>26</v>
      </c>
      <c r="F7" s="21">
        <v>10</v>
      </c>
      <c r="G7" s="21">
        <v>3</v>
      </c>
      <c r="H7" s="21">
        <v>2</v>
      </c>
      <c r="I7" s="21">
        <v>6</v>
      </c>
      <c r="J7" s="21">
        <v>10</v>
      </c>
      <c r="K7" s="21">
        <v>4</v>
      </c>
      <c r="L7" s="21">
        <v>2</v>
      </c>
      <c r="M7" s="21">
        <v>2</v>
      </c>
      <c r="N7" s="21">
        <v>3</v>
      </c>
      <c r="O7" s="21">
        <v>0</v>
      </c>
      <c r="P7" s="6">
        <f t="shared" si="0"/>
        <v>42</v>
      </c>
      <c r="Q7" s="7">
        <f t="shared" si="1"/>
        <v>0.48837209302325579</v>
      </c>
      <c r="R7" s="8" t="s">
        <v>62</v>
      </c>
    </row>
    <row r="8" spans="1:18" ht="15.75" x14ac:dyDescent="0.25">
      <c r="A8" s="9" t="s">
        <v>159</v>
      </c>
      <c r="B8" s="10">
        <v>2</v>
      </c>
      <c r="C8" s="10">
        <v>11</v>
      </c>
      <c r="D8" s="10" t="s">
        <v>27</v>
      </c>
      <c r="E8" s="11" t="s">
        <v>26</v>
      </c>
      <c r="F8" s="22">
        <v>10</v>
      </c>
      <c r="G8" s="22">
        <v>3</v>
      </c>
      <c r="H8" s="22">
        <v>4</v>
      </c>
      <c r="I8" s="22">
        <v>6</v>
      </c>
      <c r="J8" s="22">
        <v>12</v>
      </c>
      <c r="K8" s="22">
        <v>2</v>
      </c>
      <c r="L8" s="22">
        <v>2</v>
      </c>
      <c r="M8" s="22">
        <v>2</v>
      </c>
      <c r="N8" s="22">
        <v>0</v>
      </c>
      <c r="O8" s="21">
        <v>0</v>
      </c>
      <c r="P8" s="6">
        <f t="shared" si="0"/>
        <v>41</v>
      </c>
      <c r="Q8" s="7">
        <f t="shared" si="1"/>
        <v>0.47674418604651164</v>
      </c>
      <c r="R8" s="8" t="s">
        <v>62</v>
      </c>
    </row>
    <row r="9" spans="1:18" ht="15.75" x14ac:dyDescent="0.25">
      <c r="A9" s="9" t="s">
        <v>67</v>
      </c>
      <c r="B9" s="10">
        <v>8</v>
      </c>
      <c r="C9" s="10">
        <v>11</v>
      </c>
      <c r="D9" s="10" t="s">
        <v>27</v>
      </c>
      <c r="E9" s="11" t="s">
        <v>26</v>
      </c>
      <c r="F9" s="22">
        <v>10</v>
      </c>
      <c r="G9" s="22">
        <v>2</v>
      </c>
      <c r="H9" s="22">
        <v>2</v>
      </c>
      <c r="I9" s="22">
        <v>6</v>
      </c>
      <c r="J9" s="22">
        <v>10</v>
      </c>
      <c r="K9" s="22">
        <v>4</v>
      </c>
      <c r="L9" s="22">
        <v>2</v>
      </c>
      <c r="M9" s="22">
        <v>2</v>
      </c>
      <c r="N9" s="22">
        <v>3</v>
      </c>
      <c r="O9" s="21">
        <v>0</v>
      </c>
      <c r="P9" s="6">
        <f t="shared" si="0"/>
        <v>41</v>
      </c>
      <c r="Q9" s="7">
        <f t="shared" si="1"/>
        <v>0.47674418604651164</v>
      </c>
      <c r="R9" s="8" t="s">
        <v>62</v>
      </c>
    </row>
    <row r="10" spans="1:18" ht="15.75" x14ac:dyDescent="0.25">
      <c r="A10" s="9" t="s">
        <v>68</v>
      </c>
      <c r="B10" s="10">
        <v>5</v>
      </c>
      <c r="C10" s="10">
        <v>11</v>
      </c>
      <c r="D10" s="10" t="s">
        <v>27</v>
      </c>
      <c r="E10" s="11" t="s">
        <v>26</v>
      </c>
      <c r="F10" s="22">
        <v>10</v>
      </c>
      <c r="G10" s="22">
        <v>7</v>
      </c>
      <c r="H10" s="22">
        <v>4</v>
      </c>
      <c r="I10" s="22">
        <v>6</v>
      </c>
      <c r="J10" s="22">
        <v>10</v>
      </c>
      <c r="K10" s="22">
        <v>0</v>
      </c>
      <c r="L10" s="22">
        <v>0</v>
      </c>
      <c r="M10" s="22">
        <v>0</v>
      </c>
      <c r="N10" s="22">
        <v>0</v>
      </c>
      <c r="O10" s="21">
        <v>0</v>
      </c>
      <c r="P10" s="6">
        <f t="shared" si="0"/>
        <v>37</v>
      </c>
      <c r="Q10" s="7">
        <f t="shared" si="1"/>
        <v>0.43023255813953487</v>
      </c>
      <c r="R10" s="8" t="s">
        <v>62</v>
      </c>
    </row>
    <row r="11" spans="1:18" ht="15.75" x14ac:dyDescent="0.25">
      <c r="A11" s="12" t="s">
        <v>69</v>
      </c>
      <c r="B11" s="10">
        <v>10</v>
      </c>
      <c r="C11" s="10">
        <v>11</v>
      </c>
      <c r="D11" s="10" t="s">
        <v>27</v>
      </c>
      <c r="E11" s="9" t="s">
        <v>26</v>
      </c>
      <c r="F11" s="22">
        <v>10</v>
      </c>
      <c r="G11" s="22">
        <v>7</v>
      </c>
      <c r="H11" s="22">
        <v>4</v>
      </c>
      <c r="I11" s="22">
        <v>6</v>
      </c>
      <c r="J11" s="22">
        <v>10</v>
      </c>
      <c r="K11" s="22">
        <v>0</v>
      </c>
      <c r="L11" s="22">
        <v>0</v>
      </c>
      <c r="M11" s="22">
        <v>0</v>
      </c>
      <c r="N11" s="22">
        <v>0</v>
      </c>
      <c r="O11" s="21">
        <v>0</v>
      </c>
      <c r="P11" s="6">
        <f t="shared" si="0"/>
        <v>37</v>
      </c>
      <c r="Q11" s="7">
        <f t="shared" si="1"/>
        <v>0.43023255813953487</v>
      </c>
      <c r="R11" s="8" t="s">
        <v>62</v>
      </c>
    </row>
    <row r="12" spans="1:18" ht="15.75" x14ac:dyDescent="0.25">
      <c r="A12" s="3" t="s">
        <v>70</v>
      </c>
      <c r="B12" s="4">
        <v>6</v>
      </c>
      <c r="C12" s="5">
        <v>11</v>
      </c>
      <c r="D12" s="5" t="s">
        <v>27</v>
      </c>
      <c r="E12" s="3" t="s">
        <v>26</v>
      </c>
      <c r="F12" s="21">
        <v>10</v>
      </c>
      <c r="G12" s="21">
        <v>4</v>
      </c>
      <c r="H12" s="21">
        <v>4</v>
      </c>
      <c r="I12" s="21">
        <v>6</v>
      </c>
      <c r="J12" s="21">
        <v>10</v>
      </c>
      <c r="K12" s="21">
        <v>2</v>
      </c>
      <c r="L12" s="21">
        <v>0</v>
      </c>
      <c r="M12" s="21">
        <v>0</v>
      </c>
      <c r="N12" s="21">
        <v>0</v>
      </c>
      <c r="O12" s="21">
        <v>0</v>
      </c>
      <c r="P12" s="6">
        <f t="shared" si="0"/>
        <v>36</v>
      </c>
      <c r="Q12" s="7">
        <f t="shared" si="1"/>
        <v>0.41860465116279072</v>
      </c>
      <c r="R12" s="8" t="s">
        <v>62</v>
      </c>
    </row>
    <row r="13" spans="1:18" ht="15.75" x14ac:dyDescent="0.25">
      <c r="A13" s="9" t="s">
        <v>71</v>
      </c>
      <c r="B13" s="10">
        <v>4</v>
      </c>
      <c r="C13" s="10">
        <v>11</v>
      </c>
      <c r="D13" s="10" t="s">
        <v>27</v>
      </c>
      <c r="E13" s="11" t="s">
        <v>26</v>
      </c>
      <c r="F13" s="22">
        <v>8</v>
      </c>
      <c r="G13" s="22">
        <v>6</v>
      </c>
      <c r="H13" s="22">
        <v>2</v>
      </c>
      <c r="I13" s="22">
        <v>2</v>
      </c>
      <c r="J13" s="22">
        <v>0</v>
      </c>
      <c r="K13" s="22">
        <v>0</v>
      </c>
      <c r="L13" s="22">
        <v>0</v>
      </c>
      <c r="M13" s="22">
        <v>0</v>
      </c>
      <c r="N13" s="22">
        <v>3</v>
      </c>
      <c r="O13" s="21">
        <v>0</v>
      </c>
      <c r="P13" s="6">
        <f t="shared" si="0"/>
        <v>21</v>
      </c>
      <c r="Q13" s="7">
        <f t="shared" si="1"/>
        <v>0.2441860465116279</v>
      </c>
      <c r="R13" s="8" t="s">
        <v>62</v>
      </c>
    </row>
    <row r="14" spans="1:18" ht="15.75" x14ac:dyDescent="0.25">
      <c r="A14" s="12"/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4"/>
      <c r="P14" s="6">
        <f t="shared" si="0"/>
        <v>0</v>
      </c>
      <c r="Q14" s="7">
        <f t="shared" si="1"/>
        <v>0</v>
      </c>
      <c r="R14" s="8"/>
    </row>
    <row r="15" spans="1:18" ht="15.75" x14ac:dyDescent="0.25">
      <c r="A15" s="13"/>
      <c r="B15" s="14"/>
      <c r="C15" s="15"/>
      <c r="D15" s="15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4"/>
      <c r="P15" s="6">
        <f t="shared" si="0"/>
        <v>0</v>
      </c>
      <c r="Q15" s="7">
        <f t="shared" si="1"/>
        <v>0</v>
      </c>
      <c r="R15" s="8"/>
    </row>
    <row r="16" spans="1:18" ht="15.75" x14ac:dyDescent="0.25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4"/>
      <c r="P16" s="6">
        <f t="shared" si="0"/>
        <v>0</v>
      </c>
      <c r="Q16" s="7">
        <f t="shared" si="1"/>
        <v>0</v>
      </c>
      <c r="R16" s="8"/>
    </row>
    <row r="17" spans="1:18" ht="15.75" x14ac:dyDescent="0.25">
      <c r="A17" s="12"/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4"/>
      <c r="P17" s="6">
        <f t="shared" si="0"/>
        <v>0</v>
      </c>
      <c r="Q17" s="7">
        <f t="shared" si="1"/>
        <v>0</v>
      </c>
      <c r="R17" s="8"/>
    </row>
    <row r="18" spans="1:18" ht="15.75" x14ac:dyDescent="0.25">
      <c r="A18" s="17"/>
      <c r="B18" s="10"/>
      <c r="C18" s="18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4"/>
      <c r="P18" s="6">
        <f t="shared" si="0"/>
        <v>0</v>
      </c>
      <c r="Q18" s="7">
        <f t="shared" si="1"/>
        <v>0</v>
      </c>
      <c r="R18" s="8"/>
    </row>
    <row r="19" spans="1:18" ht="15.75" x14ac:dyDescent="0.25">
      <c r="A19" s="17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4"/>
      <c r="P19" s="6">
        <f t="shared" si="0"/>
        <v>0</v>
      </c>
      <c r="Q19" s="7">
        <f t="shared" si="1"/>
        <v>0</v>
      </c>
      <c r="R19" s="8"/>
    </row>
    <row r="20" spans="1:18" ht="15.75" x14ac:dyDescent="0.25">
      <c r="A20" s="9"/>
      <c r="B20" s="10"/>
      <c r="C20" s="1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4"/>
      <c r="P20" s="6">
        <f t="shared" si="0"/>
        <v>0</v>
      </c>
      <c r="Q20" s="7">
        <f t="shared" si="1"/>
        <v>0</v>
      </c>
      <c r="R20" s="8"/>
    </row>
    <row r="21" spans="1:18" ht="15.75" x14ac:dyDescent="0.25">
      <c r="A21" s="9"/>
      <c r="B21" s="10"/>
      <c r="C21" s="18"/>
      <c r="D21" s="18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6">
        <f t="shared" si="0"/>
        <v>0</v>
      </c>
      <c r="Q21" s="7">
        <f t="shared" si="1"/>
        <v>0</v>
      </c>
      <c r="R21" s="8"/>
    </row>
    <row r="22" spans="1:18" ht="15.75" x14ac:dyDescent="0.25">
      <c r="A22" s="13"/>
      <c r="B22" s="14"/>
      <c r="C22" s="15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4"/>
      <c r="P22" s="6">
        <f t="shared" si="0"/>
        <v>0</v>
      </c>
      <c r="Q22" s="7">
        <f t="shared" si="1"/>
        <v>0</v>
      </c>
      <c r="R22" s="8"/>
    </row>
    <row r="23" spans="1:18" ht="15.75" x14ac:dyDescent="0.25">
      <c r="A23" s="13"/>
      <c r="B23" s="14"/>
      <c r="C23" s="15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4"/>
      <c r="P23" s="6">
        <f t="shared" si="0"/>
        <v>0</v>
      </c>
      <c r="Q23" s="7">
        <f t="shared" si="1"/>
        <v>0</v>
      </c>
      <c r="R23" s="8"/>
    </row>
    <row r="24" spans="1:18" ht="15.75" x14ac:dyDescent="0.25">
      <c r="A24" s="13"/>
      <c r="B24" s="14"/>
      <c r="C24" s="15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4"/>
      <c r="P24" s="6">
        <f t="shared" si="0"/>
        <v>0</v>
      </c>
      <c r="Q24" s="7">
        <f t="shared" si="1"/>
        <v>0</v>
      </c>
      <c r="R24" s="8"/>
    </row>
    <row r="25" spans="1:18" ht="15.75" x14ac:dyDescent="0.25">
      <c r="A25" s="13"/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4"/>
      <c r="P25" s="6">
        <f t="shared" si="0"/>
        <v>0</v>
      </c>
      <c r="Q25" s="7">
        <f t="shared" si="1"/>
        <v>0</v>
      </c>
      <c r="R25" s="8"/>
    </row>
    <row r="26" spans="1:18" ht="15.75" x14ac:dyDescent="0.25">
      <c r="A26" s="13"/>
      <c r="B26" s="14"/>
      <c r="C26" s="15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4"/>
      <c r="P26" s="6">
        <f t="shared" si="0"/>
        <v>0</v>
      </c>
      <c r="Q26" s="7">
        <f t="shared" si="1"/>
        <v>0</v>
      </c>
      <c r="R26" s="8"/>
    </row>
    <row r="27" spans="1:18" ht="15.75" x14ac:dyDescent="0.25">
      <c r="A27" s="13"/>
      <c r="B27" s="14"/>
      <c r="C27" s="15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6">
        <f t="shared" si="0"/>
        <v>0</v>
      </c>
      <c r="Q27" s="7">
        <f t="shared" si="1"/>
        <v>0</v>
      </c>
      <c r="R27" s="8"/>
    </row>
    <row r="28" spans="1:18" ht="15.75" x14ac:dyDescent="0.25">
      <c r="A28" s="13"/>
      <c r="B28" s="14"/>
      <c r="C28" s="15"/>
      <c r="D28" s="15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6">
        <f t="shared" si="0"/>
        <v>0</v>
      </c>
      <c r="Q28" s="7">
        <f t="shared" si="1"/>
        <v>0</v>
      </c>
      <c r="R28" s="8"/>
    </row>
    <row r="29" spans="1:18" ht="15.75" x14ac:dyDescent="0.25">
      <c r="A29" s="13"/>
      <c r="B29" s="14"/>
      <c r="C29" s="15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4"/>
      <c r="P29" s="6">
        <f t="shared" si="0"/>
        <v>0</v>
      </c>
      <c r="Q29" s="7">
        <f t="shared" si="1"/>
        <v>0</v>
      </c>
      <c r="R29" s="8"/>
    </row>
    <row r="30" spans="1:18" ht="15.75" x14ac:dyDescent="0.25">
      <c r="A30" s="13"/>
      <c r="B30" s="14"/>
      <c r="C30" s="15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4"/>
      <c r="P30" s="6">
        <f t="shared" si="0"/>
        <v>0</v>
      </c>
      <c r="Q30" s="7">
        <f t="shared" si="1"/>
        <v>0</v>
      </c>
      <c r="R30" s="8"/>
    </row>
    <row r="31" spans="1:18" ht="15.75" x14ac:dyDescent="0.25">
      <c r="A31" s="13"/>
      <c r="B31" s="14"/>
      <c r="C31" s="15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4"/>
      <c r="P31" s="6">
        <f t="shared" si="0"/>
        <v>0</v>
      </c>
      <c r="Q31" s="7">
        <f t="shared" si="1"/>
        <v>0</v>
      </c>
      <c r="R31" s="8"/>
    </row>
    <row r="32" spans="1:18" ht="15.75" x14ac:dyDescent="0.25">
      <c r="A32" s="13"/>
      <c r="B32" s="14"/>
      <c r="C32" s="15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4"/>
      <c r="P32" s="6">
        <f t="shared" si="0"/>
        <v>0</v>
      </c>
      <c r="Q32" s="7">
        <f t="shared" si="1"/>
        <v>0</v>
      </c>
      <c r="R32" s="8"/>
    </row>
    <row r="33" spans="1:18" ht="15.75" x14ac:dyDescent="0.25">
      <c r="A33" s="13"/>
      <c r="B33" s="14"/>
      <c r="C33" s="15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4"/>
      <c r="P33" s="6">
        <f t="shared" si="0"/>
        <v>0</v>
      </c>
      <c r="Q33" s="7">
        <f t="shared" si="1"/>
        <v>0</v>
      </c>
      <c r="R33" s="8"/>
    </row>
  </sheetData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2023-10-06T10:05:58Z</dcterms:modified>
</cp:coreProperties>
</file>