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490" windowHeight="7755" activeTab="6"/>
  </bookViews>
  <sheets>
    <sheet name="5 класс" sheetId="9" r:id="rId1"/>
    <sheet name="6 класс" sheetId="15" r:id="rId2"/>
    <sheet name="7 класс" sheetId="14" r:id="rId3"/>
    <sheet name="8 класс" sheetId="16" r:id="rId4"/>
    <sheet name="9 класс" sheetId="17" r:id="rId5"/>
    <sheet name="10 класс" sheetId="18" r:id="rId6"/>
    <sheet name="11 класс" sheetId="19" r:id="rId7"/>
  </sheets>
  <externalReferences>
    <externalReference r:id="rId8"/>
    <externalReference r:id="rId9"/>
    <externalReference r:id="rId10"/>
  </externalReferences>
  <calcPr calcId="144525"/>
</workbook>
</file>

<file path=xl/calcChain.xml><?xml version="1.0" encoding="utf-8"?>
<calcChain xmlns="http://schemas.openxmlformats.org/spreadsheetml/2006/main">
  <c r="H13" i="19" l="1"/>
  <c r="I13" i="19" s="1"/>
  <c r="I12" i="19"/>
  <c r="H12" i="19"/>
  <c r="I11" i="19"/>
  <c r="I10" i="19"/>
  <c r="H10" i="19"/>
  <c r="I9" i="19"/>
  <c r="H9" i="19"/>
  <c r="I8" i="19"/>
  <c r="I7" i="19"/>
  <c r="I6" i="19"/>
  <c r="I5" i="19"/>
  <c r="I4" i="19"/>
  <c r="I23" i="18"/>
  <c r="I22" i="18"/>
  <c r="H21" i="18"/>
  <c r="I21" i="18" s="1"/>
  <c r="I20" i="18"/>
  <c r="I19" i="18"/>
  <c r="H18" i="18"/>
  <c r="I18" i="18" s="1"/>
  <c r="I17" i="18"/>
  <c r="I16" i="18"/>
  <c r="I15" i="18"/>
  <c r="I14" i="18"/>
  <c r="I13" i="18"/>
  <c r="I11" i="18"/>
  <c r="I10" i="18"/>
  <c r="I9" i="18"/>
  <c r="I8" i="18"/>
  <c r="I7" i="18"/>
  <c r="H6" i="18"/>
  <c r="I6" i="18" s="1"/>
  <c r="I5" i="18"/>
  <c r="I4" i="18"/>
  <c r="I28" i="17"/>
  <c r="I27" i="17"/>
  <c r="I26" i="17"/>
  <c r="I25" i="17"/>
  <c r="I24" i="17"/>
  <c r="H23" i="17"/>
  <c r="I23" i="17" s="1"/>
  <c r="H22" i="17"/>
  <c r="I22" i="17" s="1"/>
  <c r="I21" i="17"/>
  <c r="I20" i="17"/>
  <c r="H20" i="17"/>
  <c r="H19" i="17"/>
  <c r="I19" i="17" s="1"/>
  <c r="I18" i="17"/>
  <c r="H18" i="17"/>
  <c r="H17" i="17"/>
  <c r="I17" i="17" s="1"/>
  <c r="I16" i="17"/>
  <c r="H16" i="17"/>
  <c r="H15" i="17"/>
  <c r="I15" i="17" s="1"/>
  <c r="I14" i="17"/>
  <c r="H13" i="17"/>
  <c r="I13" i="17" s="1"/>
  <c r="H12" i="17"/>
  <c r="I12" i="17" s="1"/>
  <c r="H11" i="17"/>
  <c r="I11" i="17" s="1"/>
  <c r="I10" i="17"/>
  <c r="I9" i="17"/>
  <c r="H8" i="17"/>
  <c r="I8" i="17" s="1"/>
  <c r="I7" i="17"/>
  <c r="I6" i="17"/>
  <c r="I5" i="17"/>
  <c r="I4" i="17"/>
  <c r="I20" i="14" l="1"/>
  <c r="I19" i="14"/>
  <c r="I18" i="14"/>
  <c r="I17" i="14"/>
  <c r="I16" i="14"/>
  <c r="H15" i="14"/>
  <c r="I15" i="14" s="1"/>
  <c r="I14" i="14"/>
  <c r="I13" i="14"/>
  <c r="I12" i="14"/>
  <c r="H12" i="14"/>
  <c r="I11" i="14"/>
  <c r="I10" i="14"/>
  <c r="I9" i="14"/>
  <c r="I8" i="14"/>
  <c r="H7" i="14"/>
  <c r="I7" i="14" s="1"/>
  <c r="I6" i="14"/>
  <c r="H6" i="14"/>
  <c r="I5" i="14"/>
  <c r="H4" i="14"/>
  <c r="I4" i="14" s="1"/>
  <c r="B17" i="16" l="1"/>
  <c r="C17" i="16"/>
  <c r="D17" i="16"/>
  <c r="B5" i="16"/>
  <c r="C5" i="16"/>
  <c r="D5" i="16"/>
  <c r="E5" i="16"/>
  <c r="B4" i="16"/>
  <c r="C4" i="16"/>
  <c r="D4" i="16"/>
  <c r="E4" i="16"/>
  <c r="B7" i="16"/>
  <c r="C7" i="16"/>
  <c r="D7" i="16"/>
  <c r="E7" i="16"/>
  <c r="B21" i="16"/>
  <c r="C21" i="16"/>
  <c r="D21" i="16"/>
  <c r="E21" i="16"/>
  <c r="A8" i="16"/>
  <c r="B8" i="16"/>
  <c r="C8" i="16"/>
  <c r="D8" i="16"/>
  <c r="E8" i="16"/>
  <c r="A6" i="16"/>
  <c r="B6" i="16"/>
  <c r="C6" i="16"/>
  <c r="D6" i="16"/>
  <c r="E6" i="16"/>
  <c r="A20" i="16"/>
  <c r="B20" i="16"/>
  <c r="C20" i="16"/>
  <c r="D20" i="16"/>
  <c r="E20" i="16"/>
  <c r="A9" i="16"/>
  <c r="B9" i="16"/>
  <c r="C9" i="16"/>
  <c r="D9" i="16"/>
  <c r="E9" i="16"/>
  <c r="B11" i="16"/>
  <c r="C11" i="16"/>
  <c r="D11" i="16"/>
  <c r="E11" i="16"/>
  <c r="A14" i="16"/>
  <c r="B14" i="16"/>
  <c r="C14" i="16"/>
  <c r="D14" i="16"/>
  <c r="E14" i="16"/>
  <c r="A13" i="16"/>
  <c r="B13" i="16"/>
  <c r="C13" i="16"/>
  <c r="D13" i="16"/>
  <c r="E13" i="16"/>
  <c r="B15" i="16"/>
  <c r="C15" i="16"/>
  <c r="D15" i="16"/>
  <c r="E15" i="16"/>
  <c r="E17" i="16"/>
  <c r="A19" i="16"/>
  <c r="B19" i="16"/>
  <c r="C19" i="16"/>
  <c r="D19" i="16"/>
  <c r="E19" i="16"/>
  <c r="A24" i="16"/>
  <c r="B24" i="16"/>
  <c r="C24" i="16"/>
  <c r="D24" i="16"/>
  <c r="E24" i="16"/>
  <c r="A18" i="16"/>
  <c r="B18" i="16"/>
  <c r="C18" i="16"/>
  <c r="D18" i="16"/>
  <c r="E18" i="16"/>
  <c r="A10" i="16"/>
  <c r="B10" i="16"/>
  <c r="C10" i="16"/>
  <c r="D10" i="16"/>
  <c r="E10" i="16"/>
  <c r="A16" i="16"/>
  <c r="B16" i="16"/>
  <c r="C16" i="16"/>
  <c r="D16" i="16"/>
  <c r="E16" i="16"/>
  <c r="A12" i="16"/>
  <c r="B12" i="16"/>
  <c r="C12" i="16"/>
  <c r="D12" i="16"/>
  <c r="E12" i="16"/>
  <c r="A27" i="16"/>
  <c r="B27" i="16"/>
  <c r="C27" i="16"/>
  <c r="D27" i="16"/>
  <c r="E27" i="16"/>
  <c r="A25" i="16"/>
  <c r="B25" i="16"/>
  <c r="C25" i="16"/>
  <c r="D25" i="16"/>
  <c r="E25" i="16"/>
  <c r="A26" i="16"/>
  <c r="B26" i="16"/>
  <c r="C26" i="16"/>
  <c r="D26" i="16"/>
  <c r="E26" i="16"/>
  <c r="A22" i="16"/>
  <c r="B22" i="16"/>
  <c r="C22" i="16"/>
  <c r="D22" i="16"/>
  <c r="E22" i="16"/>
  <c r="A23" i="16"/>
  <c r="B23" i="16"/>
  <c r="C23" i="16"/>
  <c r="D23" i="16"/>
  <c r="E23" i="16"/>
  <c r="A6" i="15" l="1"/>
  <c r="C6" i="15"/>
  <c r="D6" i="15"/>
  <c r="E6" i="15"/>
  <c r="F6" i="15"/>
  <c r="G6" i="15"/>
  <c r="H6" i="15"/>
  <c r="I6" i="15"/>
  <c r="J6" i="15"/>
  <c r="K6" i="15"/>
  <c r="L7" i="15"/>
  <c r="A27" i="15"/>
  <c r="C27" i="15"/>
  <c r="D27" i="15"/>
  <c r="E27" i="15"/>
  <c r="F27" i="15"/>
  <c r="G27" i="15"/>
  <c r="H27" i="15"/>
  <c r="I27" i="15"/>
  <c r="J27" i="15"/>
  <c r="K27" i="15"/>
  <c r="L27" i="15"/>
  <c r="A19" i="15"/>
  <c r="C19" i="15"/>
  <c r="D19" i="15"/>
  <c r="E19" i="15"/>
  <c r="F19" i="15"/>
  <c r="G19" i="15"/>
  <c r="H19" i="15"/>
  <c r="I19" i="15"/>
  <c r="J19" i="15"/>
  <c r="K19" i="15"/>
  <c r="L20" i="15"/>
  <c r="A14" i="15"/>
  <c r="C14" i="15"/>
  <c r="D14" i="15"/>
  <c r="E14" i="15"/>
  <c r="F14" i="15"/>
  <c r="G14" i="15"/>
  <c r="H14" i="15"/>
  <c r="I14" i="15"/>
  <c r="J14" i="15"/>
  <c r="K14" i="15"/>
  <c r="L16" i="15"/>
  <c r="A24" i="15"/>
  <c r="C24" i="15"/>
  <c r="D24" i="15"/>
  <c r="E24" i="15"/>
  <c r="F24" i="15"/>
  <c r="G24" i="15"/>
  <c r="H24" i="15"/>
  <c r="I24" i="15"/>
  <c r="J24" i="15"/>
  <c r="K24" i="15"/>
  <c r="L25" i="15"/>
  <c r="A5" i="15"/>
  <c r="C5" i="15"/>
  <c r="D5" i="15"/>
  <c r="E5" i="15"/>
  <c r="F5" i="15"/>
  <c r="G5" i="15"/>
  <c r="H5" i="15"/>
  <c r="I5" i="15"/>
  <c r="J5" i="15"/>
  <c r="K5" i="15"/>
  <c r="L5" i="15"/>
  <c r="A28" i="15"/>
  <c r="C28" i="15"/>
  <c r="D28" i="15"/>
  <c r="E28" i="15"/>
  <c r="F28" i="15"/>
  <c r="G28" i="15"/>
  <c r="H28" i="15"/>
  <c r="I28" i="15"/>
  <c r="J28" i="15"/>
  <c r="K28" i="15"/>
  <c r="L28" i="15"/>
  <c r="A7" i="15"/>
  <c r="C7" i="15"/>
  <c r="D7" i="15"/>
  <c r="E7" i="15"/>
  <c r="F7" i="15"/>
  <c r="G7" i="15"/>
  <c r="H7" i="15"/>
  <c r="I7" i="15"/>
  <c r="J7" i="15"/>
  <c r="K7" i="15"/>
  <c r="L8" i="15"/>
  <c r="A18" i="15"/>
  <c r="C18" i="15"/>
  <c r="D18" i="15"/>
  <c r="E18" i="15"/>
  <c r="F18" i="15"/>
  <c r="G18" i="15"/>
  <c r="H18" i="15"/>
  <c r="I18" i="15"/>
  <c r="J18" i="15"/>
  <c r="K18" i="15"/>
  <c r="L18" i="15"/>
  <c r="A21" i="15"/>
  <c r="C21" i="15"/>
  <c r="D21" i="15"/>
  <c r="E21" i="15"/>
  <c r="F21" i="15"/>
  <c r="G21" i="15"/>
  <c r="H21" i="15"/>
  <c r="I21" i="15"/>
  <c r="J21" i="15"/>
  <c r="K21" i="15"/>
  <c r="L21" i="15"/>
  <c r="A4" i="15"/>
  <c r="C4" i="15"/>
  <c r="D4" i="15"/>
  <c r="E4" i="15"/>
  <c r="F4" i="15"/>
  <c r="G4" i="15"/>
  <c r="H4" i="15"/>
  <c r="I4" i="15"/>
  <c r="J4" i="15"/>
  <c r="K4" i="15"/>
  <c r="L6" i="15"/>
  <c r="E20" i="15" l="1"/>
  <c r="A15" i="15"/>
  <c r="C15" i="15"/>
  <c r="D15" i="15"/>
  <c r="E15" i="15"/>
  <c r="C9" i="15"/>
  <c r="D9" i="15"/>
  <c r="E9" i="15"/>
  <c r="A4" i="9" l="1"/>
  <c r="C4" i="9"/>
  <c r="D4" i="9"/>
  <c r="E4" i="9"/>
  <c r="F4" i="9"/>
  <c r="G4" i="9"/>
  <c r="H4" i="9"/>
  <c r="I4" i="9"/>
  <c r="J4" i="9"/>
  <c r="K4" i="9"/>
  <c r="L4" i="9"/>
  <c r="A5" i="9"/>
  <c r="C5" i="9"/>
  <c r="D5" i="9"/>
  <c r="E5" i="9"/>
  <c r="F5" i="9"/>
  <c r="G5" i="9"/>
  <c r="H5" i="9"/>
  <c r="I5" i="9"/>
  <c r="J5" i="9"/>
  <c r="K5" i="9"/>
  <c r="L5" i="9"/>
  <c r="A6" i="9"/>
  <c r="C6" i="9"/>
  <c r="D6" i="9"/>
  <c r="E6" i="9"/>
  <c r="F6" i="9"/>
  <c r="G6" i="9"/>
  <c r="H6" i="9"/>
  <c r="I6" i="9"/>
  <c r="J6" i="9"/>
  <c r="K6" i="9"/>
  <c r="L6" i="9"/>
  <c r="A7" i="9"/>
  <c r="C7" i="9"/>
  <c r="D7" i="9"/>
  <c r="E7" i="9"/>
  <c r="F7" i="9"/>
  <c r="G7" i="9"/>
  <c r="H7" i="9"/>
  <c r="I7" i="9"/>
  <c r="J7" i="9"/>
  <c r="K7" i="9"/>
  <c r="L7" i="9"/>
  <c r="A8" i="9"/>
  <c r="C8" i="9"/>
  <c r="D8" i="9"/>
  <c r="E8" i="9"/>
  <c r="F8" i="9"/>
  <c r="G8" i="9"/>
  <c r="H8" i="9"/>
  <c r="I8" i="9"/>
  <c r="J8" i="9"/>
  <c r="K8" i="9"/>
  <c r="L8" i="9"/>
  <c r="A9" i="9"/>
  <c r="C9" i="9"/>
  <c r="D9" i="9"/>
  <c r="E9" i="9"/>
  <c r="F9" i="9"/>
  <c r="G9" i="9"/>
  <c r="H9" i="9"/>
  <c r="I9" i="9"/>
  <c r="J9" i="9"/>
  <c r="K9" i="9"/>
  <c r="L9" i="9"/>
  <c r="A10" i="9"/>
  <c r="C10" i="9"/>
  <c r="D10" i="9"/>
  <c r="E10" i="9"/>
  <c r="F10" i="9"/>
  <c r="G10" i="9"/>
  <c r="H10" i="9"/>
  <c r="I10" i="9"/>
  <c r="A11" i="9"/>
  <c r="C11" i="9"/>
  <c r="D11" i="9"/>
  <c r="E11" i="9"/>
  <c r="F11" i="9"/>
  <c r="G11" i="9"/>
  <c r="H11" i="9"/>
  <c r="I11" i="9"/>
  <c r="J11" i="9"/>
  <c r="K11" i="9"/>
  <c r="L11" i="9"/>
  <c r="A12" i="9"/>
  <c r="C12" i="9"/>
  <c r="D12" i="9"/>
  <c r="E12" i="9"/>
  <c r="F12" i="9"/>
  <c r="G12" i="9"/>
  <c r="H12" i="9"/>
  <c r="I12" i="9"/>
  <c r="J12" i="9"/>
  <c r="K12" i="9"/>
  <c r="L12" i="9"/>
  <c r="A13" i="9"/>
  <c r="C13" i="9"/>
  <c r="D13" i="9"/>
  <c r="E13" i="9"/>
  <c r="F13" i="9"/>
  <c r="G13" i="9"/>
  <c r="H13" i="9"/>
  <c r="I13" i="9"/>
  <c r="J13" i="9"/>
  <c r="K13" i="9"/>
  <c r="L13" i="9"/>
  <c r="A14" i="9"/>
  <c r="C14" i="9"/>
  <c r="D14" i="9"/>
  <c r="E14" i="9"/>
  <c r="F14" i="9"/>
  <c r="G14" i="9"/>
  <c r="H14" i="9"/>
  <c r="I14" i="9"/>
  <c r="J14" i="9"/>
  <c r="K14" i="9"/>
  <c r="L14" i="9"/>
  <c r="A15" i="9"/>
  <c r="C15" i="9"/>
  <c r="D15" i="9"/>
  <c r="E15" i="9"/>
  <c r="F15" i="9"/>
  <c r="G15" i="9"/>
  <c r="H15" i="9"/>
  <c r="I15" i="9"/>
  <c r="J15" i="9"/>
  <c r="K15" i="9"/>
  <c r="L15" i="9"/>
  <c r="A16" i="9"/>
  <c r="C16" i="9"/>
  <c r="D16" i="9"/>
  <c r="E16" i="9"/>
  <c r="F16" i="9"/>
  <c r="G16" i="9"/>
  <c r="H16" i="9"/>
  <c r="I16" i="9"/>
  <c r="J16" i="9"/>
  <c r="K16" i="9"/>
  <c r="L16" i="9"/>
  <c r="A17" i="9"/>
  <c r="C17" i="9"/>
  <c r="D17" i="9"/>
  <c r="E17" i="9"/>
  <c r="F17" i="9"/>
  <c r="G17" i="9"/>
  <c r="H17" i="9"/>
  <c r="I17" i="9"/>
  <c r="J17" i="9"/>
  <c r="K17" i="9"/>
  <c r="L17" i="9"/>
  <c r="A18" i="9"/>
  <c r="C18" i="9"/>
  <c r="D18" i="9"/>
  <c r="E18" i="9"/>
  <c r="F18" i="9"/>
  <c r="G18" i="9"/>
  <c r="H18" i="9"/>
  <c r="I18" i="9"/>
  <c r="J18" i="9"/>
  <c r="K18" i="9"/>
  <c r="L18" i="9"/>
  <c r="A19" i="9"/>
  <c r="C19" i="9"/>
  <c r="D19" i="9"/>
  <c r="E19" i="9"/>
  <c r="F19" i="9"/>
  <c r="G19" i="9"/>
  <c r="H19" i="9"/>
  <c r="I19" i="9"/>
  <c r="J19" i="9"/>
  <c r="K19" i="9"/>
  <c r="L19" i="9"/>
  <c r="I17" i="19" l="1"/>
  <c r="I21" i="19"/>
  <c r="I25" i="19"/>
  <c r="I29" i="19"/>
  <c r="I33" i="19"/>
  <c r="I27" i="18"/>
  <c r="I31" i="18"/>
  <c r="I29" i="17"/>
  <c r="I33" i="17"/>
  <c r="H33" i="19"/>
  <c r="H32" i="19"/>
  <c r="I32" i="19" s="1"/>
  <c r="H31" i="19"/>
  <c r="I31" i="19" s="1"/>
  <c r="H30" i="19"/>
  <c r="I30" i="19" s="1"/>
  <c r="H29" i="19"/>
  <c r="H28" i="19"/>
  <c r="I28" i="19" s="1"/>
  <c r="H27" i="19"/>
  <c r="I27" i="19" s="1"/>
  <c r="H26" i="19"/>
  <c r="I26" i="19" s="1"/>
  <c r="H25" i="19"/>
  <c r="H24" i="19"/>
  <c r="I24" i="19" s="1"/>
  <c r="H23" i="19"/>
  <c r="I23" i="19" s="1"/>
  <c r="H22" i="19"/>
  <c r="I22" i="19" s="1"/>
  <c r="H21" i="19"/>
  <c r="H20" i="19"/>
  <c r="I20" i="19" s="1"/>
  <c r="H19" i="19"/>
  <c r="I19" i="19" s="1"/>
  <c r="H18" i="19"/>
  <c r="I18" i="19" s="1"/>
  <c r="H17" i="19"/>
  <c r="H16" i="19"/>
  <c r="I16" i="19" s="1"/>
  <c r="H15" i="19"/>
  <c r="I15" i="19" s="1"/>
  <c r="H14" i="19"/>
  <c r="I14" i="19" s="1"/>
  <c r="H33" i="18"/>
  <c r="I33" i="18" s="1"/>
  <c r="H32" i="18"/>
  <c r="I32" i="18" s="1"/>
  <c r="H31" i="18"/>
  <c r="H30" i="18"/>
  <c r="I30" i="18" s="1"/>
  <c r="H29" i="18"/>
  <c r="I29" i="18" s="1"/>
  <c r="H28" i="18"/>
  <c r="I28" i="18" s="1"/>
  <c r="H27" i="18"/>
  <c r="H26" i="18"/>
  <c r="I26" i="18" s="1"/>
  <c r="H25" i="18"/>
  <c r="I25" i="18" s="1"/>
  <c r="H24" i="18"/>
  <c r="I24" i="18" s="1"/>
  <c r="H33" i="17"/>
  <c r="H32" i="17"/>
  <c r="I32" i="17" s="1"/>
  <c r="H31" i="17"/>
  <c r="I31" i="17" s="1"/>
  <c r="H30" i="17"/>
  <c r="I30" i="17" s="1"/>
  <c r="H29" i="17"/>
  <c r="H23" i="16"/>
  <c r="H22" i="16"/>
  <c r="H26" i="16"/>
  <c r="H25" i="16"/>
  <c r="I25" i="16" s="1"/>
  <c r="H27" i="16"/>
  <c r="H12" i="16"/>
  <c r="I24" i="16" s="1"/>
  <c r="H16" i="16"/>
  <c r="I20" i="16"/>
  <c r="I17" i="16"/>
  <c r="H15" i="16"/>
  <c r="I15" i="16" s="1"/>
  <c r="I14" i="16"/>
  <c r="I13" i="16"/>
  <c r="H11" i="16"/>
  <c r="I11" i="16" s="1"/>
  <c r="I10" i="16"/>
  <c r="I9" i="16"/>
  <c r="H21" i="16"/>
  <c r="H7" i="16"/>
  <c r="I7" i="16" s="1"/>
  <c r="H5" i="16"/>
  <c r="I4" i="16" s="1"/>
  <c r="K33" i="15"/>
  <c r="L33" i="15" s="1"/>
  <c r="K32" i="15"/>
  <c r="L32" i="15" s="1"/>
  <c r="K31" i="15"/>
  <c r="L31" i="15" s="1"/>
  <c r="K30" i="15"/>
  <c r="L30" i="15" s="1"/>
  <c r="L13" i="15"/>
  <c r="L22" i="15"/>
  <c r="L29" i="15"/>
  <c r="K26" i="15"/>
  <c r="L26" i="15" s="1"/>
  <c r="L19" i="15"/>
  <c r="L17" i="15"/>
  <c r="K15" i="15"/>
  <c r="L15" i="15" s="1"/>
  <c r="L23" i="15"/>
  <c r="L24" i="15"/>
  <c r="L10" i="15"/>
  <c r="K8" i="15"/>
  <c r="L12" i="15" s="1"/>
  <c r="K11" i="15"/>
  <c r="L11" i="15" s="1"/>
  <c r="L14" i="15"/>
  <c r="K9" i="15"/>
  <c r="L4" i="15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L23" i="9"/>
  <c r="L27" i="9"/>
  <c r="L31" i="9"/>
  <c r="K20" i="9"/>
  <c r="L20" i="9" s="1"/>
  <c r="K21" i="9"/>
  <c r="L21" i="9" s="1"/>
  <c r="K22" i="9"/>
  <c r="L22" i="9" s="1"/>
  <c r="K23" i="9"/>
  <c r="K24" i="9"/>
  <c r="L24" i="9" s="1"/>
  <c r="K25" i="9"/>
  <c r="L25" i="9" s="1"/>
  <c r="K26" i="9"/>
  <c r="L26" i="9" s="1"/>
  <c r="K27" i="9"/>
  <c r="K28" i="9"/>
  <c r="L28" i="9" s="1"/>
  <c r="K29" i="9"/>
  <c r="L29" i="9" s="1"/>
  <c r="K30" i="9"/>
  <c r="L30" i="9" s="1"/>
  <c r="K31" i="9"/>
  <c r="K32" i="9"/>
  <c r="L32" i="9" s="1"/>
  <c r="K33" i="9"/>
  <c r="L33" i="9" s="1"/>
  <c r="I5" i="16" l="1"/>
  <c r="I8" i="16"/>
  <c r="I12" i="16"/>
  <c r="I27" i="16"/>
  <c r="I18" i="16"/>
  <c r="I21" i="16"/>
  <c r="I6" i="16"/>
  <c r="I22" i="16"/>
  <c r="I26" i="16"/>
  <c r="I16" i="16"/>
  <c r="I19" i="16"/>
  <c r="I23" i="16"/>
  <c r="L9" i="15"/>
</calcChain>
</file>

<file path=xl/sharedStrings.xml><?xml version="1.0" encoding="utf-8"?>
<sst xmlns="http://schemas.openxmlformats.org/spreadsheetml/2006/main" count="662" uniqueCount="154">
  <si>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</si>
  <si>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</si>
  <si>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</si>
  <si>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</si>
  <si>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</si>
  <si>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</si>
  <si>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</si>
  <si>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</si>
  <si>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</si>
  <si>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</si>
  <si>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</si>
  <si>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</si>
  <si>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</si>
  <si>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5 класс</t>
  </si>
  <si>
    <t>Предварительные результаты школьного этапа всероссийской олимпиады 2023 года по литературы</t>
  </si>
  <si>
    <t>зад. 5</t>
  </si>
  <si>
    <t>зад. 2</t>
  </si>
  <si>
    <t>зад. 1</t>
  </si>
  <si>
    <t>зад. 3</t>
  </si>
  <si>
    <t>зад. 4</t>
  </si>
  <si>
    <t>ФИО</t>
  </si>
  <si>
    <t>Творческое задание</t>
  </si>
  <si>
    <t>Задание 1</t>
  </si>
  <si>
    <t>Задание 2</t>
  </si>
  <si>
    <t>Аналитическое задание</t>
  </si>
  <si>
    <t>6</t>
  </si>
  <si>
    <t xml:space="preserve">победитель </t>
  </si>
  <si>
    <t>призёр</t>
  </si>
  <si>
    <t>участник</t>
  </si>
  <si>
    <t>6Б</t>
  </si>
  <si>
    <t>МОУ "Гимназия 1"г.Воркуты</t>
  </si>
  <si>
    <t>Цымбалюк Любовь Владимировна</t>
  </si>
  <si>
    <t>Жолдошов Нурислам Мирсаидович</t>
  </si>
  <si>
    <t xml:space="preserve">Калинина Полина Максимовна </t>
  </si>
  <si>
    <t>6 Б</t>
  </si>
  <si>
    <t>Косьяненко Дмитрий Александрович</t>
  </si>
  <si>
    <t>Крекер Георгий Валерьевич</t>
  </si>
  <si>
    <t>Васеленюк Елизавета Вячиславовна</t>
  </si>
  <si>
    <t>Матвеев Павел Витальевич</t>
  </si>
  <si>
    <t>Домашних Валерия Артёмовна</t>
  </si>
  <si>
    <t>Гусейнов Гасан Бахрузович</t>
  </si>
  <si>
    <t xml:space="preserve">Филимонов Андрей Андреевич </t>
  </si>
  <si>
    <t>Резниченко Виктория Александровна</t>
  </si>
  <si>
    <t xml:space="preserve">Садыков Байель Бахадырович </t>
  </si>
  <si>
    <t>5</t>
  </si>
  <si>
    <t>3</t>
  </si>
  <si>
    <t>10</t>
  </si>
  <si>
    <t>0</t>
  </si>
  <si>
    <t>Петрова Анна Дмитриевна</t>
  </si>
  <si>
    <t>4</t>
  </si>
  <si>
    <t>8</t>
  </si>
  <si>
    <t>Беседа  Юлия Ивановна</t>
  </si>
  <si>
    <t>2</t>
  </si>
  <si>
    <t>Хасанов Тимур Алишанович</t>
  </si>
  <si>
    <t>15</t>
  </si>
  <si>
    <t>14</t>
  </si>
  <si>
    <t>победитель</t>
  </si>
  <si>
    <t>9</t>
  </si>
  <si>
    <t>20</t>
  </si>
  <si>
    <t>18</t>
  </si>
  <si>
    <t>13</t>
  </si>
  <si>
    <t>16</t>
  </si>
  <si>
    <t>КожиноваАлина Андреевна</t>
  </si>
  <si>
    <t>19</t>
  </si>
  <si>
    <t>Адильгереева Шамай Муртузалиевна</t>
  </si>
  <si>
    <t>Алимова Аделина Ильдаровна</t>
  </si>
  <si>
    <t>Кол Никита Иванович</t>
  </si>
  <si>
    <t>Люлин  Иван Александрович</t>
  </si>
  <si>
    <t>Любченко Милана Борисовна</t>
  </si>
  <si>
    <t>Тарасов Николай Никитич</t>
  </si>
  <si>
    <t>Цыганков Владислав Алексеевич</t>
  </si>
  <si>
    <t>МОУ "Гимназия №1" г.Воркуты</t>
  </si>
  <si>
    <t>Битиева Эмма Юрьевна</t>
  </si>
  <si>
    <t>Бондаренко Кира Максимовна</t>
  </si>
  <si>
    <t>Степанец Милана Евгеньевна</t>
  </si>
  <si>
    <t>Тумакова Елизавета Сергеевна</t>
  </si>
  <si>
    <t>Максимова Дарина Евгеньевна</t>
  </si>
  <si>
    <t>Яковчук София Дмитриевна</t>
  </si>
  <si>
    <t>Сейтбекова Розагул Омурбековна</t>
  </si>
  <si>
    <t>12</t>
  </si>
  <si>
    <t xml:space="preserve">Паламарчук Татьяна Ивановна </t>
  </si>
  <si>
    <t>Абилов Алихан Эльвин оглы</t>
  </si>
  <si>
    <t>Храпаль Никита Антонович</t>
  </si>
  <si>
    <t>Иванова Алиса Дмитриевна</t>
  </si>
  <si>
    <t>Васильев Артем Иванович</t>
  </si>
  <si>
    <t>Шиляева Валерия Артемовна</t>
  </si>
  <si>
    <t>Петрова Анастасия Валерьевна</t>
  </si>
  <si>
    <t>Залалтдинов Тимофей Дмитриевич</t>
  </si>
  <si>
    <t>Махмудофа Аида Туражовна</t>
  </si>
  <si>
    <t>Юнусова Чичак Новруз кызы</t>
  </si>
  <si>
    <t>Березниченко Маргарита Максимовна</t>
  </si>
  <si>
    <t>МОУ "Гимназия №1" г. Воркуты</t>
  </si>
  <si>
    <t>Жукова Валентина Валентиновна</t>
  </si>
  <si>
    <t xml:space="preserve">Победитель </t>
  </si>
  <si>
    <t>Вакилова Карина Раилевна</t>
  </si>
  <si>
    <t>30</t>
  </si>
  <si>
    <t>Призёр</t>
  </si>
  <si>
    <t>Балтабаев Марсель Абдилазизович</t>
  </si>
  <si>
    <t>Мирошник Юрий Леонидович</t>
  </si>
  <si>
    <t>Участник</t>
  </si>
  <si>
    <t>Тимофеев Артём Дмитриевич</t>
  </si>
  <si>
    <t>Водопьянова Дарья Сергеевна</t>
  </si>
  <si>
    <t>Крякина Виктория Андреевна</t>
  </si>
  <si>
    <t>Петрова София Владимировна</t>
  </si>
  <si>
    <t>Усманова Мээрим Нурлановна</t>
  </si>
  <si>
    <t>Иващенко Вероника Петровна</t>
  </si>
  <si>
    <t>Волковицкая Виктория Андреевна</t>
  </si>
  <si>
    <t>Брызгалова Надежда Олеговна</t>
  </si>
  <si>
    <t>Степанов Виктор Владимирович</t>
  </si>
  <si>
    <t>Шарикова Мария Игоревна</t>
  </si>
  <si>
    <t>Мозговая Ангелина Денисовна</t>
  </si>
  <si>
    <t>Репьёв Никита Николаевич</t>
  </si>
  <si>
    <t>Ганин Тимур Антонович</t>
  </si>
  <si>
    <t>Иманов Иса Ильгар оглы</t>
  </si>
  <si>
    <t>Обаль Анна Владиславовна</t>
  </si>
  <si>
    <t>Паламарчук Анна Ивановна</t>
  </si>
  <si>
    <t>Каширцева Алина Игоревна</t>
  </si>
  <si>
    <t>Денисенко Дмитрий Андреевич</t>
  </si>
  <si>
    <t>Лысова Анна-Анжелика Алексеевна</t>
  </si>
  <si>
    <t>Грачёва Милана Александровна</t>
  </si>
  <si>
    <t>Власова Маргарита Руслановна</t>
  </si>
  <si>
    <t>Анискевич Елизавета Михайловна</t>
  </si>
  <si>
    <t>31</t>
  </si>
  <si>
    <t>Иванова Юлия Васильевна</t>
  </si>
  <si>
    <t>28</t>
  </si>
  <si>
    <t>Аксянова Сафия Фидаиловна</t>
  </si>
  <si>
    <t>Лысенко Александр Евгеньевич</t>
  </si>
  <si>
    <t>Осокин Дмитрий Сергеевич</t>
  </si>
  <si>
    <t>Афанасьева Елизавета Александровна</t>
  </si>
  <si>
    <t>Чугунова Виктория Александровна</t>
  </si>
  <si>
    <t>Кузнецов Антон Игоревич</t>
  </si>
  <si>
    <t>Михайлов Владислав</t>
  </si>
  <si>
    <t>Куркин Семён Андреевич</t>
  </si>
  <si>
    <t>Ткаченко Анастасия Игоревна</t>
  </si>
  <si>
    <t>Базунов Сергей Андреевич</t>
  </si>
  <si>
    <t>Топорков Иван Андреевич</t>
  </si>
  <si>
    <t>Конотоп Илья Евгеньевич</t>
  </si>
  <si>
    <t>Афонасьев Кирилл Александрович</t>
  </si>
  <si>
    <t>Соколова Мария Алексеевна</t>
  </si>
  <si>
    <t>Ваганов Сергей Александрович</t>
  </si>
  <si>
    <t>Хамитов Руслан Рамазанович</t>
  </si>
  <si>
    <t>Баталов Дмитрий Сергеевич</t>
  </si>
  <si>
    <t>Иманова Сабина Ильгар кызы</t>
  </si>
  <si>
    <t>Победитель</t>
  </si>
  <si>
    <t>Кучумов Артур Дмитриевич</t>
  </si>
  <si>
    <t>Ляхович Полина Максимовна</t>
  </si>
  <si>
    <t>Корнаушенко Злата Геннадьевна</t>
  </si>
  <si>
    <t>Назаров Андрей Владимирович</t>
  </si>
  <si>
    <t>Занькова Анастасия Владимировна</t>
  </si>
  <si>
    <t>Махмудова Эльвира Вахид кызы</t>
  </si>
  <si>
    <t>Бондарь Андрей Максимович</t>
  </si>
  <si>
    <t>Бондаренко Екатерина Евгеньевна</t>
  </si>
  <si>
    <t>Петухов Кирилл Андреевич</t>
  </si>
  <si>
    <t>Журавлёва Рада Дамировна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</si>
</sst>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horizontal="right" vertical="top" wrapText="1"/>
    </xf>
    <xf numFmtId="49" fontId="4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1;&#1080;&#1090;&#1077;&#1088;&#1072;&#1090;&#1091;&#1088;&#1072;%20&#1096;&#1072;&#1073;&#1083;&#1086;&#1085;%20&#1087;&#1088;&#1086;&#1090;&#1086;&#1082;&#1086;&#1083;&#1072;%205%20-%2011%20&#1082;&#1083;&#1072;&#1089;&#10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2;&#1075;&#1088;&#1091;&#1079;&#1082;&#1080;/&#1051;&#1080;&#1090;&#1077;&#1088;&#1072;&#1090;&#1091;&#1088;&#1072;%20&#1096;&#1072;&#1073;&#1083;&#1086;&#1085;%20&#1087;&#1088;&#1086;&#1090;&#1086;&#1082;&#1086;&#1083;&#1072;%205%20-%2011%20&#1082;&#1083;&#1072;&#1089;&#10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S/Downloads/1%20&#1056;&#1091;&#1089;&#1089;&#1082;&#1080;&#1081;%20&#1103;&#1079;&#1099;&#1082;%20&#1096;&#1072;&#1073;&#1083;&#1086;&#1085;%20&#1087;&#1088;&#1086;&#1090;&#1086;&#1082;&#1086;&#1083;&#1072;%204%20-%2011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>
        <row r="4">
          <cell r="A4" t="str">
            <v>Русова Анастасия Романовна</v>
          </cell>
          <cell r="C4">
            <v>5</v>
          </cell>
          <cell r="D4" t="str">
            <v>МОУ "Гимназия 1"г.Воркуты</v>
          </cell>
          <cell r="E4" t="str">
            <v>Цымбалюк Любовь Владимировна</v>
          </cell>
          <cell r="F4">
            <v>5</v>
          </cell>
          <cell r="G4">
            <v>5</v>
          </cell>
          <cell r="H4">
            <v>6</v>
          </cell>
          <cell r="I4">
            <v>6</v>
          </cell>
          <cell r="J4">
            <v>16</v>
          </cell>
          <cell r="K4">
            <v>38</v>
          </cell>
          <cell r="L4">
            <v>0.90476190476190477</v>
          </cell>
        </row>
        <row r="5">
          <cell r="A5" t="str">
            <v>Михасюк Марина Дмитриевна</v>
          </cell>
          <cell r="C5">
            <v>5</v>
          </cell>
          <cell r="D5" t="str">
            <v>МОУ "Гимназия 1"г.Воркуты</v>
          </cell>
          <cell r="E5" t="str">
            <v>Цымбалюк Любовь Владимировна</v>
          </cell>
          <cell r="F5">
            <v>5</v>
          </cell>
          <cell r="G5">
            <v>4</v>
          </cell>
          <cell r="H5">
            <v>5</v>
          </cell>
          <cell r="I5">
            <v>5</v>
          </cell>
          <cell r="J5">
            <v>14</v>
          </cell>
          <cell r="K5">
            <v>33</v>
          </cell>
          <cell r="L5">
            <v>0.7857142857142857</v>
          </cell>
        </row>
        <row r="6">
          <cell r="A6" t="str">
            <v xml:space="preserve">Венгренок Алина Дмитриевна </v>
          </cell>
          <cell r="C6">
            <v>5</v>
          </cell>
          <cell r="D6" t="str">
            <v>МОУ "Гимназия 1"г.Воркуты</v>
          </cell>
          <cell r="E6" t="str">
            <v>Цымбалюк Любовь Владимировна</v>
          </cell>
          <cell r="F6">
            <v>5</v>
          </cell>
          <cell r="G6">
            <v>3</v>
          </cell>
          <cell r="H6">
            <v>5</v>
          </cell>
          <cell r="I6">
            <v>6</v>
          </cell>
          <cell r="J6">
            <v>14</v>
          </cell>
          <cell r="K6">
            <v>33</v>
          </cell>
          <cell r="L6">
            <v>0.7857142857142857</v>
          </cell>
        </row>
        <row r="7">
          <cell r="A7" t="str">
            <v>Тохтанунова Софья Миролимжаровна</v>
          </cell>
          <cell r="C7">
            <v>5</v>
          </cell>
          <cell r="D7" t="str">
            <v>МОУ "Гимназия 1"г.Воркуты</v>
          </cell>
          <cell r="E7" t="str">
            <v>Цымбалюк Любовь Владимировна</v>
          </cell>
          <cell r="F7" t="str">
            <v>5</v>
          </cell>
          <cell r="G7" t="str">
            <v>4</v>
          </cell>
          <cell r="H7" t="str">
            <v>0</v>
          </cell>
          <cell r="I7" t="str">
            <v>5</v>
          </cell>
          <cell r="J7" t="str">
            <v>15</v>
          </cell>
          <cell r="K7">
            <v>29</v>
          </cell>
          <cell r="L7">
            <v>0.69047619047619047</v>
          </cell>
        </row>
        <row r="8">
          <cell r="A8" t="str">
            <v>Артеменко Ксения Олеговна</v>
          </cell>
          <cell r="C8">
            <v>5</v>
          </cell>
          <cell r="D8" t="str">
            <v>МОУ "Гимназия 1"г.Воркуты</v>
          </cell>
          <cell r="E8" t="str">
            <v>Цымбалюк Любовь Владимировна</v>
          </cell>
          <cell r="F8">
            <v>5</v>
          </cell>
          <cell r="G8">
            <v>4</v>
          </cell>
          <cell r="H8">
            <v>5</v>
          </cell>
          <cell r="I8">
            <v>5</v>
          </cell>
          <cell r="J8">
            <v>10</v>
          </cell>
          <cell r="K8">
            <v>29</v>
          </cell>
          <cell r="L8">
            <v>0.69047619047619047</v>
          </cell>
        </row>
        <row r="9">
          <cell r="A9" t="str">
            <v>Афонин Матвей Влвдимирович</v>
          </cell>
          <cell r="C9">
            <v>5</v>
          </cell>
          <cell r="D9" t="str">
            <v>МОУ "Гимназия 1"г.Воркуты</v>
          </cell>
          <cell r="E9" t="str">
            <v>Цымбалюк Любовь Владимировна</v>
          </cell>
          <cell r="F9" t="str">
            <v>5</v>
          </cell>
          <cell r="G9" t="str">
            <v>4</v>
          </cell>
          <cell r="H9" t="str">
            <v>0</v>
          </cell>
          <cell r="I9" t="str">
            <v>2</v>
          </cell>
          <cell r="J9" t="str">
            <v>10</v>
          </cell>
          <cell r="K9">
            <v>21</v>
          </cell>
          <cell r="L9">
            <v>0.5</v>
          </cell>
        </row>
        <row r="10">
          <cell r="A10" t="str">
            <v xml:space="preserve">Дзвоник Иван Аркадевич </v>
          </cell>
          <cell r="C10">
            <v>5</v>
          </cell>
          <cell r="D10" t="str">
            <v>МОУ "Гимназия 1"г.Воркуты</v>
          </cell>
          <cell r="E10" t="str">
            <v>Цымбалюк Любовь Владимировна</v>
          </cell>
          <cell r="F10" t="str">
            <v>5</v>
          </cell>
          <cell r="G10" t="str">
            <v>0</v>
          </cell>
          <cell r="H10" t="str">
            <v>5</v>
          </cell>
          <cell r="I10" t="str">
            <v>5</v>
          </cell>
        </row>
        <row r="11">
          <cell r="A11" t="str">
            <v>Коготков Дмитрий Вячеславович</v>
          </cell>
          <cell r="C11">
            <v>5</v>
          </cell>
          <cell r="D11" t="str">
            <v>МОУ "Гимназия 1"г.Воркуты</v>
          </cell>
          <cell r="E11" t="str">
            <v>Цымбалюк Любовь Владимировна</v>
          </cell>
          <cell r="F11">
            <v>5</v>
          </cell>
          <cell r="G11">
            <v>4</v>
          </cell>
          <cell r="H11">
            <v>4</v>
          </cell>
          <cell r="I11">
            <v>3</v>
          </cell>
          <cell r="J11">
            <v>0</v>
          </cell>
          <cell r="K11">
            <v>16</v>
          </cell>
          <cell r="L11">
            <v>0.38095238095238093</v>
          </cell>
        </row>
        <row r="12">
          <cell r="A12" t="str">
            <v xml:space="preserve">Аксенова Полина Сергеевна </v>
          </cell>
          <cell r="C12">
            <v>5</v>
          </cell>
          <cell r="D12" t="str">
            <v>МОУ "Гимназия 1"г.Воркуты</v>
          </cell>
          <cell r="E12" t="str">
            <v>Цымбалюк Любовь Владимировна</v>
          </cell>
          <cell r="F12" t="str">
            <v>5</v>
          </cell>
          <cell r="G12" t="str">
            <v>4</v>
          </cell>
          <cell r="H12" t="str">
            <v>1</v>
          </cell>
          <cell r="I12" t="str">
            <v>0</v>
          </cell>
          <cell r="J12" t="str">
            <v>5</v>
          </cell>
          <cell r="K12">
            <v>15</v>
          </cell>
          <cell r="L12">
            <v>0.35714285714285715</v>
          </cell>
        </row>
        <row r="13">
          <cell r="A13" t="str">
            <v>Техин Александр Васильевич</v>
          </cell>
          <cell r="C13">
            <v>5</v>
          </cell>
          <cell r="D13" t="str">
            <v>МОУ "Гимназия 1"г.Воркуты</v>
          </cell>
          <cell r="E13" t="str">
            <v>Цымбалюк Любовь Владимировна</v>
          </cell>
          <cell r="F13" t="str">
            <v>5</v>
          </cell>
          <cell r="G13" t="str">
            <v>4</v>
          </cell>
          <cell r="H13" t="str">
            <v>0</v>
          </cell>
          <cell r="I13" t="str">
            <v>0</v>
          </cell>
          <cell r="J13" t="str">
            <v>6</v>
          </cell>
          <cell r="K13">
            <v>15</v>
          </cell>
          <cell r="L13">
            <v>0.35714285714285715</v>
          </cell>
        </row>
        <row r="14">
          <cell r="A14" t="str">
            <v>Власова Регина Русланова</v>
          </cell>
          <cell r="C14">
            <v>5</v>
          </cell>
          <cell r="D14" t="str">
            <v>МОУ "Гимназия 1"г.Воркуты</v>
          </cell>
          <cell r="E14" t="str">
            <v>Цымбалюк Любовь Владимировна</v>
          </cell>
          <cell r="F14">
            <v>5</v>
          </cell>
          <cell r="G14">
            <v>4</v>
          </cell>
          <cell r="H14">
            <v>2</v>
          </cell>
          <cell r="I14">
            <v>3</v>
          </cell>
          <cell r="J14">
            <v>0</v>
          </cell>
          <cell r="K14">
            <v>14</v>
          </cell>
          <cell r="L14">
            <v>0.33333333333333331</v>
          </cell>
        </row>
        <row r="15">
          <cell r="A15" t="str">
            <v>Баглюк Полина Сергеевна</v>
          </cell>
          <cell r="C15">
            <v>5</v>
          </cell>
          <cell r="D15" t="str">
            <v>МОУ "Гимназия 1"г.Воркуты</v>
          </cell>
          <cell r="E15" t="str">
            <v>Цымбалюк Любовь Владимировна</v>
          </cell>
          <cell r="F15" t="str">
            <v>5</v>
          </cell>
          <cell r="G15" t="str">
            <v>4</v>
          </cell>
          <cell r="H15" t="str">
            <v>2</v>
          </cell>
          <cell r="I15" t="str">
            <v>2</v>
          </cell>
          <cell r="J15" t="str">
            <v>0</v>
          </cell>
          <cell r="K15">
            <v>14</v>
          </cell>
          <cell r="L15">
            <v>0.33333333333333331</v>
          </cell>
        </row>
        <row r="16">
          <cell r="A16" t="str">
            <v>Кучерук Диана Александповна</v>
          </cell>
          <cell r="C16">
            <v>5</v>
          </cell>
          <cell r="D16" t="str">
            <v>МОУ "Гимназия 1"г.Воркуты</v>
          </cell>
          <cell r="E16" t="str">
            <v>Цымбалюк Любовь Владимировна</v>
          </cell>
          <cell r="F16">
            <v>5</v>
          </cell>
          <cell r="G16">
            <v>4</v>
          </cell>
          <cell r="H16">
            <v>3</v>
          </cell>
          <cell r="I16">
            <v>2</v>
          </cell>
          <cell r="J16">
            <v>0</v>
          </cell>
          <cell r="K16">
            <v>14</v>
          </cell>
          <cell r="L16">
            <v>0.33333333333333331</v>
          </cell>
        </row>
        <row r="17">
          <cell r="A17" t="str">
            <v>Николаев Егор Иванович</v>
          </cell>
          <cell r="C17">
            <v>5</v>
          </cell>
          <cell r="D17" t="str">
            <v>МОУ "Гимназия 1"г.Воркуты</v>
          </cell>
          <cell r="E17" t="str">
            <v>Цымбалюк Любовь Владимировна</v>
          </cell>
          <cell r="F17">
            <v>5</v>
          </cell>
          <cell r="G17">
            <v>4</v>
          </cell>
          <cell r="H17">
            <v>2</v>
          </cell>
          <cell r="I17">
            <v>2</v>
          </cell>
          <cell r="J17">
            <v>0</v>
          </cell>
          <cell r="K17">
            <v>13</v>
          </cell>
          <cell r="L17">
            <v>0.30952380952380953</v>
          </cell>
        </row>
        <row r="18">
          <cell r="A18" t="str">
            <v>Залалтдинов Матвей Дмитриевич</v>
          </cell>
          <cell r="C18">
            <v>5</v>
          </cell>
          <cell r="D18" t="str">
            <v>МОУ "Гимназия 1"г.Воркуты</v>
          </cell>
          <cell r="E18" t="str">
            <v>Цымбалюк Любовь Владимировна</v>
          </cell>
          <cell r="F18">
            <v>4</v>
          </cell>
          <cell r="G18">
            <v>3</v>
          </cell>
          <cell r="H18">
            <v>3</v>
          </cell>
          <cell r="I18">
            <v>2</v>
          </cell>
          <cell r="J18">
            <v>0</v>
          </cell>
          <cell r="K18">
            <v>12</v>
          </cell>
          <cell r="L18">
            <v>0.2857142857142857</v>
          </cell>
        </row>
        <row r="19">
          <cell r="A19" t="str">
            <v xml:space="preserve">Ясин Илья Николаевич </v>
          </cell>
          <cell r="C19">
            <v>5</v>
          </cell>
          <cell r="D19" t="str">
            <v>МОУ "Гимназия 1"г.Воркуты</v>
          </cell>
          <cell r="E19" t="str">
            <v>Цымбалюк Любовь Владимировна</v>
          </cell>
          <cell r="F19">
            <v>3</v>
          </cell>
          <cell r="G19">
            <v>4</v>
          </cell>
          <cell r="H19">
            <v>1</v>
          </cell>
          <cell r="I19">
            <v>3</v>
          </cell>
          <cell r="J19">
            <v>0</v>
          </cell>
          <cell r="K19">
            <v>11</v>
          </cell>
          <cell r="L19">
            <v>0.26190476190476192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/>
      <sheetData sheetId="1">
        <row r="4">
          <cell r="A4" t="str">
            <v>Балакишиева Милана Балакишиевна</v>
          </cell>
          <cell r="C4" t="str">
            <v>6А</v>
          </cell>
          <cell r="D4" t="str">
            <v>МОУ "Гимназия 1" г. Воркуты</v>
          </cell>
          <cell r="E4" t="str">
            <v>Стёпина Ирина Ивановна</v>
          </cell>
          <cell r="F4">
            <v>5</v>
          </cell>
          <cell r="G4">
            <v>5</v>
          </cell>
          <cell r="H4">
            <v>6</v>
          </cell>
          <cell r="I4">
            <v>0</v>
          </cell>
          <cell r="J4">
            <v>18</v>
          </cell>
          <cell r="K4">
            <v>34</v>
          </cell>
          <cell r="L4">
            <v>0.80952380952380953</v>
          </cell>
        </row>
        <row r="5">
          <cell r="A5" t="str">
            <v>Батраченко Елизавета Вадимовна</v>
          </cell>
          <cell r="C5" t="str">
            <v>6А</v>
          </cell>
          <cell r="D5" t="str">
            <v>МОУ "Гимназия 1" г. Воркуты</v>
          </cell>
          <cell r="E5" t="str">
            <v>Стёпина Ирина Ивановна</v>
          </cell>
          <cell r="F5" t="str">
            <v>5</v>
          </cell>
          <cell r="G5" t="str">
            <v>5</v>
          </cell>
          <cell r="H5" t="str">
            <v>5</v>
          </cell>
          <cell r="I5" t="str">
            <v>1</v>
          </cell>
          <cell r="J5" t="str">
            <v>0</v>
          </cell>
          <cell r="K5">
            <v>16</v>
          </cell>
          <cell r="L5">
            <v>0.38095238095238093</v>
          </cell>
        </row>
        <row r="6">
          <cell r="A6" t="str">
            <v>Давыдова Кристина Ивановна</v>
          </cell>
          <cell r="C6" t="str">
            <v>6А</v>
          </cell>
          <cell r="D6" t="str">
            <v>МОУ "Гимназия 1" г. Воркуты</v>
          </cell>
          <cell r="E6" t="str">
            <v>Стёпина Ирина Ивановна</v>
          </cell>
          <cell r="F6">
            <v>5</v>
          </cell>
          <cell r="G6">
            <v>5</v>
          </cell>
          <cell r="H6">
            <v>5</v>
          </cell>
          <cell r="I6">
            <v>5</v>
          </cell>
          <cell r="J6">
            <v>3</v>
          </cell>
          <cell r="K6">
            <v>23</v>
          </cell>
          <cell r="L6">
            <v>0.54761904761904767</v>
          </cell>
        </row>
        <row r="7">
          <cell r="A7" t="str">
            <v>Жуковский Матвей Павлович</v>
          </cell>
          <cell r="C7" t="str">
            <v>6А</v>
          </cell>
          <cell r="D7" t="str">
            <v>МОУ "Гимназия 1" г. Воркуты</v>
          </cell>
          <cell r="E7" t="str">
            <v>Стёпина Ирина Ивановна</v>
          </cell>
          <cell r="F7">
            <v>5</v>
          </cell>
          <cell r="G7">
            <v>5</v>
          </cell>
          <cell r="H7">
            <v>6</v>
          </cell>
          <cell r="I7">
            <v>5</v>
          </cell>
          <cell r="J7">
            <v>4</v>
          </cell>
          <cell r="K7">
            <v>25</v>
          </cell>
          <cell r="L7">
            <v>0.59523809523809523</v>
          </cell>
        </row>
        <row r="8">
          <cell r="A8" t="str">
            <v>Ключников Денис Вадимович</v>
          </cell>
          <cell r="C8" t="str">
            <v>6А</v>
          </cell>
          <cell r="D8" t="str">
            <v>МОУ "Гимназия 1" г. Воркуты</v>
          </cell>
          <cell r="E8" t="str">
            <v>Стёпина Ирина Ивановна</v>
          </cell>
          <cell r="F8" t="str">
            <v>5</v>
          </cell>
          <cell r="G8" t="str">
            <v>5</v>
          </cell>
          <cell r="H8" t="str">
            <v>6</v>
          </cell>
          <cell r="I8" t="str">
            <v>2</v>
          </cell>
          <cell r="J8" t="str">
            <v>0</v>
          </cell>
          <cell r="K8">
            <v>18</v>
          </cell>
          <cell r="L8">
            <v>0.42857142857142855</v>
          </cell>
        </row>
        <row r="9">
          <cell r="A9" t="str">
            <v>Ковбасенко Леонид Андреевич</v>
          </cell>
          <cell r="C9" t="str">
            <v>6А</v>
          </cell>
          <cell r="D9" t="str">
            <v>МОУ "Гимназия 1" г. Воркуты</v>
          </cell>
          <cell r="E9" t="str">
            <v>Стёпина Ирина Ивановна</v>
          </cell>
          <cell r="F9" t="str">
            <v>5</v>
          </cell>
          <cell r="G9" t="str">
            <v>5</v>
          </cell>
          <cell r="H9" t="str">
            <v>6</v>
          </cell>
          <cell r="I9" t="str">
            <v>5</v>
          </cell>
          <cell r="J9" t="str">
            <v>19</v>
          </cell>
          <cell r="K9">
            <v>40</v>
          </cell>
          <cell r="L9">
            <v>0.95238095238095233</v>
          </cell>
        </row>
        <row r="10">
          <cell r="A10" t="str">
            <v>Мурашкин Кирилл Витальевич</v>
          </cell>
          <cell r="C10" t="str">
            <v>6А</v>
          </cell>
          <cell r="D10" t="str">
            <v>МОУ "Гимназия 1" г. Воркуты</v>
          </cell>
          <cell r="E10" t="str">
            <v>Стёпина Ирина Ивановна</v>
          </cell>
          <cell r="F10" t="str">
            <v>5</v>
          </cell>
          <cell r="G10" t="str">
            <v>5</v>
          </cell>
          <cell r="H10" t="str">
            <v>4</v>
          </cell>
          <cell r="I10" t="str">
            <v>1</v>
          </cell>
          <cell r="J10" t="str">
            <v>0</v>
          </cell>
          <cell r="K10">
            <v>15</v>
          </cell>
          <cell r="L10">
            <v>0.35714285714285715</v>
          </cell>
        </row>
        <row r="11">
          <cell r="A11" t="str">
            <v>Новиков Мирослав Андреевич</v>
          </cell>
          <cell r="C11" t="str">
            <v>6А</v>
          </cell>
          <cell r="D11" t="str">
            <v>МОУ "Гимназия 1" г. Воркуты</v>
          </cell>
          <cell r="E11" t="str">
            <v>Стёпина Ирина Ивановна</v>
          </cell>
          <cell r="F11">
            <v>5</v>
          </cell>
          <cell r="G11">
            <v>5</v>
          </cell>
          <cell r="H11">
            <v>5</v>
          </cell>
          <cell r="I11">
            <v>5</v>
          </cell>
          <cell r="J11">
            <v>11</v>
          </cell>
          <cell r="K11">
            <v>31</v>
          </cell>
          <cell r="L11">
            <v>0.73809523809523814</v>
          </cell>
        </row>
        <row r="12">
          <cell r="A12" t="str">
            <v>Семенова Ульяна Сергеевна</v>
          </cell>
          <cell r="C12" t="str">
            <v xml:space="preserve">6А </v>
          </cell>
          <cell r="D12" t="str">
            <v>МОУ "Гимназия 1" г. Воркуты</v>
          </cell>
          <cell r="E12" t="str">
            <v>Стёпина Ирина Ивановна</v>
          </cell>
          <cell r="F12" t="str">
            <v>3</v>
          </cell>
          <cell r="G12" t="str">
            <v>5</v>
          </cell>
          <cell r="H12" t="str">
            <v>5</v>
          </cell>
          <cell r="I12" t="str">
            <v>3</v>
          </cell>
          <cell r="J12" t="str">
            <v>8</v>
          </cell>
          <cell r="K12">
            <v>24</v>
          </cell>
          <cell r="L12">
            <v>0.5714285714285714</v>
          </cell>
        </row>
        <row r="13">
          <cell r="A13" t="str">
            <v>Щукина Анастасия Валерьевна</v>
          </cell>
          <cell r="C13" t="str">
            <v>6А</v>
          </cell>
          <cell r="D13" t="str">
            <v>МОУ "Гимназия 1" г. Воркуты</v>
          </cell>
          <cell r="E13" t="str">
            <v>Стёпина Ирина Ивановна</v>
          </cell>
          <cell r="F13" t="str">
            <v>5</v>
          </cell>
          <cell r="G13" t="str">
            <v>5</v>
          </cell>
          <cell r="H13" t="str">
            <v>1</v>
          </cell>
          <cell r="I13" t="str">
            <v>4</v>
          </cell>
          <cell r="J13" t="str">
            <v>7</v>
          </cell>
          <cell r="K13">
            <v>22</v>
          </cell>
          <cell r="L13">
            <v>0.52380952380952384</v>
          </cell>
        </row>
        <row r="14">
          <cell r="A14" t="str">
            <v>Юрченко Александра Евгеньевна</v>
          </cell>
          <cell r="C14" t="str">
            <v>6А</v>
          </cell>
          <cell r="D14" t="str">
            <v>МОУ "Гимназия 1" г. Воркуты</v>
          </cell>
          <cell r="E14" t="str">
            <v>Стёпина Ирина Ивановна</v>
          </cell>
          <cell r="F14">
            <v>5</v>
          </cell>
          <cell r="G14">
            <v>5</v>
          </cell>
          <cell r="H14">
            <v>6</v>
          </cell>
          <cell r="I14">
            <v>5</v>
          </cell>
          <cell r="J14">
            <v>19</v>
          </cell>
          <cell r="K14">
            <v>40</v>
          </cell>
          <cell r="L14">
            <v>0.95238095238095233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/>
      <sheetData sheetId="1"/>
      <sheetData sheetId="2">
        <row r="4">
          <cell r="C4" t="str">
            <v>6Б</v>
          </cell>
          <cell r="D4" t="str">
            <v>МОУ "Гимназия 1"г.Воркуты</v>
          </cell>
          <cell r="E4" t="str">
            <v>Цымбалюк Любовь Владимировна</v>
          </cell>
        </row>
        <row r="16">
          <cell r="A16" t="str">
            <v>Орешкин Дмитрий Алексеевич</v>
          </cell>
          <cell r="C16" t="str">
            <v>6Б</v>
          </cell>
          <cell r="D16" t="str">
            <v>МОУ "Гимназия 1"г.Воркуты</v>
          </cell>
          <cell r="E16" t="str">
            <v>Цымбалюк Любовь Владимировна</v>
          </cell>
        </row>
      </sheetData>
      <sheetData sheetId="3"/>
      <sheetData sheetId="4">
        <row r="4">
          <cell r="B4">
            <v>3</v>
          </cell>
          <cell r="C4" t="str">
            <v>8Б</v>
          </cell>
          <cell r="D4" t="str">
            <v>МОУ "Гимназия 1"г.Воркуты</v>
          </cell>
          <cell r="E4" t="str">
            <v>Цымбалюк Любовь Владимировна</v>
          </cell>
        </row>
        <row r="5">
          <cell r="B5">
            <v>2</v>
          </cell>
          <cell r="C5" t="str">
            <v>8Б</v>
          </cell>
          <cell r="D5" t="str">
            <v>МОУ "Гимназия 1"г.Воркуты</v>
          </cell>
          <cell r="E5" t="str">
            <v>Цымбалюк Любовь Владимировна</v>
          </cell>
        </row>
        <row r="6">
          <cell r="B6">
            <v>6</v>
          </cell>
          <cell r="C6" t="str">
            <v>8Б</v>
          </cell>
          <cell r="D6" t="str">
            <v>МОУ "Гимназия 1"г.Воркуты</v>
          </cell>
          <cell r="E6" t="str">
            <v>Цымбалюк Любовь Владимировна</v>
          </cell>
        </row>
        <row r="7">
          <cell r="B7">
            <v>4</v>
          </cell>
          <cell r="C7" t="str">
            <v>8Б</v>
          </cell>
          <cell r="D7" t="str">
            <v>МОУ "Гимназия 1"г.Воркуты</v>
          </cell>
          <cell r="E7" t="str">
            <v>Цымбалюк Любовь Владимировна</v>
          </cell>
        </row>
        <row r="8">
          <cell r="A8" t="str">
            <v>Щербакова Виктория Валентиновна</v>
          </cell>
          <cell r="B8">
            <v>9</v>
          </cell>
          <cell r="C8" t="str">
            <v>8Б</v>
          </cell>
          <cell r="D8" t="str">
            <v>МОУ "Гимназия 1"г.Воркуты</v>
          </cell>
          <cell r="E8" t="str">
            <v>Цымбалюк Любовь Владимировна</v>
          </cell>
        </row>
        <row r="9">
          <cell r="A9" t="str">
            <v>Шабло Альвина Эдуардовна</v>
          </cell>
          <cell r="B9">
            <v>6</v>
          </cell>
          <cell r="C9" t="str">
            <v>8Б</v>
          </cell>
          <cell r="D9" t="str">
            <v>МОУ "Гимназия 1"г.Воркуты</v>
          </cell>
          <cell r="E9" t="str">
            <v>Цымбалюк Любовь Владимировна</v>
          </cell>
        </row>
        <row r="10">
          <cell r="A10" t="str">
            <v>Токмаков Семён  Юрьевич</v>
          </cell>
          <cell r="B10">
            <v>14</v>
          </cell>
          <cell r="C10" t="str">
            <v>8Б</v>
          </cell>
          <cell r="D10" t="str">
            <v>МОУ "Гимназия 1"г.Воркуты</v>
          </cell>
          <cell r="E10" t="str">
            <v>Цымбалюк Любовь Владимировна</v>
          </cell>
        </row>
        <row r="11">
          <cell r="A11" t="str">
            <v>Тимофеев Даниил Николаевич</v>
          </cell>
          <cell r="B11">
            <v>17</v>
          </cell>
          <cell r="C11" t="str">
            <v>8А</v>
          </cell>
          <cell r="D11" t="str">
            <v>МОУ "Гимназия 1"г.Воркуты</v>
          </cell>
          <cell r="E11" t="str">
            <v>Цымбалюк Любовь Владимировна</v>
          </cell>
        </row>
        <row r="12">
          <cell r="B12">
            <v>12</v>
          </cell>
          <cell r="C12" t="str">
            <v>8Б</v>
          </cell>
          <cell r="D12" t="str">
            <v>МОУ "Гимназия 1"г.Воркуты</v>
          </cell>
          <cell r="E12" t="str">
            <v>Цымбалюк Любовь Владимировна</v>
          </cell>
        </row>
        <row r="13">
          <cell r="A13" t="str">
            <v>Шпис  Артём Сергеевич</v>
          </cell>
          <cell r="B13">
            <v>13</v>
          </cell>
          <cell r="C13" t="str">
            <v>8Б</v>
          </cell>
          <cell r="D13" t="str">
            <v>МОУ "Гимназия 1"г.Воркуты</v>
          </cell>
          <cell r="E13" t="str">
            <v>Цымбалюк Любовь Владимировна</v>
          </cell>
        </row>
        <row r="14">
          <cell r="A14" t="str">
            <v>Анисимова Елизавета  Ивановна</v>
          </cell>
          <cell r="B14">
            <v>10</v>
          </cell>
          <cell r="C14" t="str">
            <v>8Б</v>
          </cell>
          <cell r="D14" t="str">
            <v>МОУ "Гимназия 1"г.Воркуты</v>
          </cell>
          <cell r="E14" t="str">
            <v>Цымбалюк Любовь Владимировна</v>
          </cell>
        </row>
        <row r="15">
          <cell r="B15">
            <v>11</v>
          </cell>
          <cell r="C15" t="str">
            <v>8Б</v>
          </cell>
          <cell r="D15" t="str">
            <v>МОУ "Гимназия 1"г.Воркуты</v>
          </cell>
          <cell r="E15" t="str">
            <v>Цымбалюк Любовь Владимировна</v>
          </cell>
        </row>
        <row r="16">
          <cell r="B16">
            <v>26</v>
          </cell>
          <cell r="C16" t="str">
            <v>8А</v>
          </cell>
          <cell r="D16" t="str">
            <v>МОУ "Гимназия 1"г.Воркуты</v>
          </cell>
          <cell r="E16" t="str">
            <v>Цымбалюк Любовь Владимировна</v>
          </cell>
        </row>
        <row r="17">
          <cell r="A17" t="str">
            <v>Овчинников Максим Александрович</v>
          </cell>
          <cell r="B17">
            <v>18</v>
          </cell>
          <cell r="C17" t="str">
            <v>8А</v>
          </cell>
          <cell r="D17" t="str">
            <v>МОУ "Гимназия 1"г.Воркуты</v>
          </cell>
          <cell r="E17" t="str">
            <v>Цымбалюк Любовь Владимировна</v>
          </cell>
        </row>
        <row r="18">
          <cell r="A18" t="str">
            <v>Слотина Елизавета Андреевна</v>
          </cell>
          <cell r="B18">
            <v>7</v>
          </cell>
          <cell r="C18" t="str">
            <v>8Б</v>
          </cell>
          <cell r="D18" t="str">
            <v>МОУ "Гимназия 1"г.Воркуты</v>
          </cell>
          <cell r="E18" t="str">
            <v>Цымбалюк Любовь Владимировна</v>
          </cell>
        </row>
        <row r="20">
          <cell r="A20" t="str">
            <v xml:space="preserve">Щипанова Софья Игоревна </v>
          </cell>
          <cell r="B20">
            <v>1</v>
          </cell>
          <cell r="C20" t="str">
            <v>8Б</v>
          </cell>
          <cell r="D20" t="str">
            <v>МОУ "Гимназия 1"г.Воркуты</v>
          </cell>
          <cell r="E20" t="str">
            <v>Цымбалюк Любовь Владимировна</v>
          </cell>
        </row>
        <row r="21">
          <cell r="A21" t="str">
            <v>Банникова Виктория Дмитриевна</v>
          </cell>
          <cell r="B21">
            <v>27</v>
          </cell>
          <cell r="C21" t="str">
            <v>8А</v>
          </cell>
          <cell r="D21" t="str">
            <v>МОУ "Гимназия 1"г.Воркуты</v>
          </cell>
          <cell r="E21" t="str">
            <v>Цымбалюк Любовь Владимировна</v>
          </cell>
        </row>
        <row r="22">
          <cell r="A22" t="str">
            <v>Карпов Егор Дмитриевич</v>
          </cell>
          <cell r="B22">
            <v>20</v>
          </cell>
          <cell r="C22" t="str">
            <v>8А</v>
          </cell>
          <cell r="D22" t="str">
            <v>МОУ "Гимназия 1"г.Воркуты</v>
          </cell>
          <cell r="E22" t="str">
            <v>Цымбалюк Любовь Владимировна</v>
          </cell>
        </row>
        <row r="23">
          <cell r="A23" t="str">
            <v>Синько Анатолий Васильевич</v>
          </cell>
          <cell r="B23">
            <v>24</v>
          </cell>
          <cell r="C23" t="str">
            <v>8А</v>
          </cell>
          <cell r="D23" t="str">
            <v>МОУ "Гимназия 1"г.Воркуты</v>
          </cell>
          <cell r="E23" t="str">
            <v>Цымбалюк Любовь Владимировна</v>
          </cell>
        </row>
        <row r="25">
          <cell r="A25" t="str">
            <v>Соловьёв Артём Николаевич</v>
          </cell>
          <cell r="B25">
            <v>21</v>
          </cell>
          <cell r="C25" t="str">
            <v>8А</v>
          </cell>
          <cell r="D25" t="str">
            <v>МОУ "Гимназия 1"г.Воркуты</v>
          </cell>
          <cell r="E25" t="str">
            <v>Цымбалюк Любовь Владимировна</v>
          </cell>
        </row>
        <row r="26">
          <cell r="A26" t="str">
            <v xml:space="preserve">Грофман Данил Евгеньевич </v>
          </cell>
          <cell r="B26">
            <v>5</v>
          </cell>
          <cell r="C26" t="str">
            <v>8А</v>
          </cell>
          <cell r="D26" t="str">
            <v>МОУ "Гимназия 1"г.Воркуты</v>
          </cell>
          <cell r="E26" t="str">
            <v>Цымбалюк Любовь Владимировна</v>
          </cell>
        </row>
        <row r="28">
          <cell r="A28" t="str">
            <v>Шумский Максиммилян  Сергеевич</v>
          </cell>
          <cell r="B28">
            <v>16</v>
          </cell>
          <cell r="C28" t="str">
            <v>8А</v>
          </cell>
          <cell r="D28" t="str">
            <v>МОУ "Гимназия 1"г.Воркуты</v>
          </cell>
          <cell r="E28" t="str">
            <v>Цымбалюк Любовь Владимировна</v>
          </cell>
        </row>
        <row r="29">
          <cell r="A29" t="str">
            <v xml:space="preserve">Фёдоров Владимир Владимирович </v>
          </cell>
          <cell r="B29">
            <v>22</v>
          </cell>
          <cell r="C29" t="str">
            <v>8А</v>
          </cell>
          <cell r="D29" t="str">
            <v>МОУ "Гимназия 1"г.Воркуты</v>
          </cell>
          <cell r="E29" t="str">
            <v>Цымбалюк Любовь Владимировна</v>
          </cell>
        </row>
        <row r="30">
          <cell r="A30" t="str">
            <v>Ткаченко Анна Андреевна</v>
          </cell>
          <cell r="B30">
            <v>23</v>
          </cell>
          <cell r="C30" t="str">
            <v>8А</v>
          </cell>
          <cell r="D30" t="str">
            <v>МОУ "Гимназия 1"г.Воркуты</v>
          </cell>
          <cell r="E30" t="str">
            <v>Цымбалюк Любовь Владимировна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M9" sqref="M9:M10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36.7109375" style="1" customWidth="1"/>
    <col min="5" max="5" width="40.42578125" style="1" customWidth="1"/>
    <col min="6" max="10" width="6.42578125" style="1" bestFit="1" customWidth="1"/>
    <col min="11" max="11" width="13.28515625" style="1" customWidth="1"/>
    <col min="12" max="12" width="14.85546875" style="1" customWidth="1"/>
    <col min="13" max="13" width="17.28515625" style="1" customWidth="1"/>
    <col min="14" max="16384" width="9.140625" style="1"/>
  </cols>
  <sheetData>
    <row r="1" spans="1:13" ht="22.5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17</v>
      </c>
      <c r="G2" s="2" t="s">
        <v>16</v>
      </c>
      <c r="H2" s="2" t="s">
        <v>18</v>
      </c>
      <c r="I2" s="2" t="s">
        <v>19</v>
      </c>
      <c r="J2" s="2" t="s">
        <v>15</v>
      </c>
      <c r="K2" s="2" t="s">
        <v>4</v>
      </c>
      <c r="L2" s="3" t="s">
        <v>5</v>
      </c>
      <c r="M2" s="2" t="s">
        <v>6</v>
      </c>
    </row>
    <row r="3" spans="1:13" ht="15.75" x14ac:dyDescent="0.2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x14ac:dyDescent="0.25">
      <c r="A4" s="4" t="str">
        <f>'[1]5 класс'!A4</f>
        <v>Русова Анастасия Романовна</v>
      </c>
      <c r="B4" s="5">
        <v>9</v>
      </c>
      <c r="C4" s="6">
        <f>'[1]5 класс'!C4</f>
        <v>5</v>
      </c>
      <c r="D4" s="6" t="str">
        <f>'[1]5 класс'!D4</f>
        <v>МОУ "Гимназия 1"г.Воркуты</v>
      </c>
      <c r="E4" s="4" t="str">
        <f>'[1]5 класс'!E4</f>
        <v>Цымбалюк Любовь Владимировна</v>
      </c>
      <c r="F4" s="6">
        <f>'[1]5 класс'!F4</f>
        <v>5</v>
      </c>
      <c r="G4" s="6">
        <f>'[1]5 класс'!G4</f>
        <v>5</v>
      </c>
      <c r="H4" s="6">
        <f>'[1]5 класс'!H4</f>
        <v>6</v>
      </c>
      <c r="I4" s="6">
        <f>'[1]5 класс'!I4</f>
        <v>6</v>
      </c>
      <c r="J4" s="6">
        <f>'[1]5 класс'!J4</f>
        <v>16</v>
      </c>
      <c r="K4" s="7">
        <f>'[1]5 класс'!K4</f>
        <v>38</v>
      </c>
      <c r="L4" s="8">
        <f>'[1]5 класс'!L4</f>
        <v>0.90476190476190477</v>
      </c>
      <c r="M4" s="9" t="s">
        <v>26</v>
      </c>
    </row>
    <row r="5" spans="1:13" ht="15.75" x14ac:dyDescent="0.25">
      <c r="A5" s="10" t="str">
        <f>'[1]5 класс'!A5</f>
        <v>Михасюк Марина Дмитриевна</v>
      </c>
      <c r="B5" s="11">
        <v>16</v>
      </c>
      <c r="C5" s="11">
        <f>'[1]5 класс'!C5</f>
        <v>5</v>
      </c>
      <c r="D5" s="11" t="str">
        <f>'[1]5 класс'!D5</f>
        <v>МОУ "Гимназия 1"г.Воркуты</v>
      </c>
      <c r="E5" s="12" t="str">
        <f>'[1]5 класс'!E5</f>
        <v>Цымбалюк Любовь Владимировна</v>
      </c>
      <c r="F5" s="20">
        <f>'[1]5 класс'!F5</f>
        <v>5</v>
      </c>
      <c r="G5" s="20">
        <f>'[1]5 класс'!G5</f>
        <v>4</v>
      </c>
      <c r="H5" s="20">
        <f>'[1]5 класс'!H5</f>
        <v>5</v>
      </c>
      <c r="I5" s="20">
        <f>'[1]5 класс'!I5</f>
        <v>5</v>
      </c>
      <c r="J5" s="20">
        <f>'[1]5 класс'!J5</f>
        <v>14</v>
      </c>
      <c r="K5" s="7">
        <f>'[1]5 класс'!K5</f>
        <v>33</v>
      </c>
      <c r="L5" s="8">
        <f>'[1]5 класс'!L5</f>
        <v>0.7857142857142857</v>
      </c>
      <c r="M5" s="9" t="s">
        <v>27</v>
      </c>
    </row>
    <row r="6" spans="1:13" ht="15.75" x14ac:dyDescent="0.25">
      <c r="A6" s="4" t="str">
        <f>'[1]5 класс'!A6</f>
        <v xml:space="preserve">Венгренок Алина Дмитриевна </v>
      </c>
      <c r="B6" s="5">
        <v>7</v>
      </c>
      <c r="C6" s="6">
        <f>'[1]5 класс'!C6</f>
        <v>5</v>
      </c>
      <c r="D6" s="6" t="str">
        <f>'[1]5 класс'!D6</f>
        <v>МОУ "Гимназия 1"г.Воркуты</v>
      </c>
      <c r="E6" s="4" t="str">
        <f>'[1]5 класс'!E6</f>
        <v>Цымбалюк Любовь Владимировна</v>
      </c>
      <c r="F6" s="6">
        <f>'[1]5 класс'!F6</f>
        <v>5</v>
      </c>
      <c r="G6" s="6">
        <f>'[1]5 класс'!G6</f>
        <v>3</v>
      </c>
      <c r="H6" s="6">
        <f>'[1]5 класс'!H6</f>
        <v>5</v>
      </c>
      <c r="I6" s="6">
        <f>'[1]5 класс'!I6</f>
        <v>6</v>
      </c>
      <c r="J6" s="6">
        <f>'[1]5 класс'!J6</f>
        <v>14</v>
      </c>
      <c r="K6" s="7">
        <f>'[1]5 класс'!K6</f>
        <v>33</v>
      </c>
      <c r="L6" s="8">
        <f>'[1]5 класс'!L6</f>
        <v>0.7857142857142857</v>
      </c>
      <c r="M6" s="9" t="s">
        <v>27</v>
      </c>
    </row>
    <row r="7" spans="1:13" ht="31.5" x14ac:dyDescent="0.25">
      <c r="A7" s="4" t="str">
        <f>'[1]5 класс'!A7</f>
        <v>Тохтанунова Софья Миролимжаровна</v>
      </c>
      <c r="B7" s="5">
        <v>15</v>
      </c>
      <c r="C7" s="6">
        <f>'[1]5 класс'!C7</f>
        <v>5</v>
      </c>
      <c r="D7" s="6" t="str">
        <f>'[1]5 класс'!D7</f>
        <v>МОУ "Гимназия 1"г.Воркуты</v>
      </c>
      <c r="E7" s="4" t="str">
        <f>'[1]5 класс'!E7</f>
        <v>Цымбалюк Любовь Владимировна</v>
      </c>
      <c r="F7" s="6" t="str">
        <f>'[1]5 класс'!F7</f>
        <v>5</v>
      </c>
      <c r="G7" s="6" t="str">
        <f>'[1]5 класс'!G7</f>
        <v>4</v>
      </c>
      <c r="H7" s="6" t="str">
        <f>'[1]5 класс'!H7</f>
        <v>0</v>
      </c>
      <c r="I7" s="6" t="str">
        <f>'[1]5 класс'!I7</f>
        <v>5</v>
      </c>
      <c r="J7" s="6" t="str">
        <f>'[1]5 класс'!J7</f>
        <v>15</v>
      </c>
      <c r="K7" s="7">
        <f>'[1]5 класс'!K7</f>
        <v>29</v>
      </c>
      <c r="L7" s="8">
        <f>'[1]5 класс'!L7</f>
        <v>0.69047619047619047</v>
      </c>
      <c r="M7" s="9" t="s">
        <v>27</v>
      </c>
    </row>
    <row r="8" spans="1:13" ht="15.75" x14ac:dyDescent="0.25">
      <c r="A8" s="10" t="str">
        <f>'[1]5 класс'!A8</f>
        <v>Артеменко Ксения Олеговна</v>
      </c>
      <c r="B8" s="11">
        <v>2</v>
      </c>
      <c r="C8" s="11">
        <f>'[1]5 класс'!C8</f>
        <v>5</v>
      </c>
      <c r="D8" s="11" t="str">
        <f>'[1]5 класс'!D8</f>
        <v>МОУ "Гимназия 1"г.Воркуты</v>
      </c>
      <c r="E8" s="12" t="str">
        <f>'[1]5 класс'!E8</f>
        <v>Цымбалюк Любовь Владимировна</v>
      </c>
      <c r="F8" s="20">
        <f>'[1]5 класс'!F8</f>
        <v>5</v>
      </c>
      <c r="G8" s="20">
        <f>'[1]5 класс'!G8</f>
        <v>4</v>
      </c>
      <c r="H8" s="20">
        <f>'[1]5 класс'!H8</f>
        <v>5</v>
      </c>
      <c r="I8" s="20">
        <f>'[1]5 класс'!I8</f>
        <v>5</v>
      </c>
      <c r="J8" s="20">
        <f>'[1]5 класс'!J8</f>
        <v>10</v>
      </c>
      <c r="K8" s="7">
        <f>'[1]5 класс'!K8</f>
        <v>29</v>
      </c>
      <c r="L8" s="8">
        <f>'[1]5 класс'!L8</f>
        <v>0.69047619047619047</v>
      </c>
      <c r="M8" s="9" t="s">
        <v>27</v>
      </c>
    </row>
    <row r="9" spans="1:13" ht="15.75" x14ac:dyDescent="0.25">
      <c r="A9" s="10" t="str">
        <f>'[1]5 класс'!A9</f>
        <v>Афонин Матвей Влвдимирович</v>
      </c>
      <c r="B9" s="11">
        <v>1</v>
      </c>
      <c r="C9" s="11">
        <f>'[1]5 класс'!C9</f>
        <v>5</v>
      </c>
      <c r="D9" s="11" t="str">
        <f>'[1]5 класс'!D9</f>
        <v>МОУ "Гимназия 1"г.Воркуты</v>
      </c>
      <c r="E9" s="12" t="str">
        <f>'[1]5 класс'!E9</f>
        <v>Цымбалюк Любовь Владимировна</v>
      </c>
      <c r="F9" s="20" t="str">
        <f>'[1]5 класс'!F9</f>
        <v>5</v>
      </c>
      <c r="G9" s="20" t="str">
        <f>'[1]5 класс'!G9</f>
        <v>4</v>
      </c>
      <c r="H9" s="20" t="str">
        <f>'[1]5 класс'!H9</f>
        <v>0</v>
      </c>
      <c r="I9" s="20" t="str">
        <f>'[1]5 класс'!I9</f>
        <v>2</v>
      </c>
      <c r="J9" s="20" t="str">
        <f>'[1]5 класс'!J9</f>
        <v>10</v>
      </c>
      <c r="K9" s="7">
        <f>'[1]5 класс'!K9</f>
        <v>21</v>
      </c>
      <c r="L9" s="8">
        <f>'[1]5 класс'!L9</f>
        <v>0.5</v>
      </c>
      <c r="M9" s="9" t="s">
        <v>28</v>
      </c>
    </row>
    <row r="10" spans="1:13" ht="15.75" x14ac:dyDescent="0.25">
      <c r="A10" s="10" t="str">
        <f>'[1]5 класс'!A10</f>
        <v xml:space="preserve">Дзвоник Иван Аркадевич </v>
      </c>
      <c r="B10" s="11">
        <v>3</v>
      </c>
      <c r="C10" s="11">
        <f>'[1]5 класс'!C10</f>
        <v>5</v>
      </c>
      <c r="D10" s="11" t="str">
        <f>'[1]5 класс'!D10</f>
        <v>МОУ "Гимназия 1"г.Воркуты</v>
      </c>
      <c r="E10" s="12" t="str">
        <f>'[1]5 класс'!E10</f>
        <v>Цымбалюк Любовь Владимировна</v>
      </c>
      <c r="F10" s="20" t="str">
        <f>'[1]5 класс'!F10</f>
        <v>5</v>
      </c>
      <c r="G10" s="20" t="str">
        <f>'[1]5 класс'!G10</f>
        <v>0</v>
      </c>
      <c r="H10" s="20" t="str">
        <f>'[1]5 класс'!H10</f>
        <v>5</v>
      </c>
      <c r="I10" s="20" t="str">
        <f>'[1]5 класс'!I10</f>
        <v>5</v>
      </c>
      <c r="J10" s="20" t="s">
        <v>25</v>
      </c>
      <c r="K10" s="7">
        <v>21</v>
      </c>
      <c r="L10" s="8">
        <v>0.5</v>
      </c>
      <c r="M10" s="9" t="s">
        <v>28</v>
      </c>
    </row>
    <row r="11" spans="1:13" ht="15.75" x14ac:dyDescent="0.25">
      <c r="A11" s="13" t="str">
        <f>'[1]5 класс'!A11</f>
        <v>Коготков Дмитрий Вячеславович</v>
      </c>
      <c r="B11" s="11">
        <v>8</v>
      </c>
      <c r="C11" s="11">
        <f>'[1]5 класс'!C11</f>
        <v>5</v>
      </c>
      <c r="D11" s="11" t="str">
        <f>'[1]5 класс'!D11</f>
        <v>МОУ "Гимназия 1"г.Воркуты</v>
      </c>
      <c r="E11" s="10" t="str">
        <f>'[1]5 класс'!E11</f>
        <v>Цымбалюк Любовь Владимировна</v>
      </c>
      <c r="F11" s="20">
        <f>'[1]5 класс'!F11</f>
        <v>5</v>
      </c>
      <c r="G11" s="20">
        <f>'[1]5 класс'!G11</f>
        <v>4</v>
      </c>
      <c r="H11" s="20">
        <f>'[1]5 класс'!H11</f>
        <v>4</v>
      </c>
      <c r="I11" s="20">
        <f>'[1]5 класс'!I11</f>
        <v>3</v>
      </c>
      <c r="J11" s="20">
        <f>'[1]5 класс'!J11</f>
        <v>0</v>
      </c>
      <c r="K11" s="7">
        <f>'[1]5 класс'!K11</f>
        <v>16</v>
      </c>
      <c r="L11" s="8">
        <f>'[1]5 класс'!L11</f>
        <v>0.38095238095238093</v>
      </c>
      <c r="M11" s="9" t="s">
        <v>28</v>
      </c>
    </row>
    <row r="12" spans="1:13" ht="15.75" x14ac:dyDescent="0.25">
      <c r="A12" s="4" t="str">
        <f>'[1]5 класс'!A12</f>
        <v xml:space="preserve">Аксенова Полина Сергеевна </v>
      </c>
      <c r="B12" s="5">
        <v>4</v>
      </c>
      <c r="C12" s="6">
        <f>'[1]5 класс'!C12</f>
        <v>5</v>
      </c>
      <c r="D12" s="6" t="str">
        <f>'[1]5 класс'!D12</f>
        <v>МОУ "Гимназия 1"г.Воркуты</v>
      </c>
      <c r="E12" s="4" t="str">
        <f>'[1]5 класс'!E12</f>
        <v>Цымбалюк Любовь Владимировна</v>
      </c>
      <c r="F12" s="6" t="str">
        <f>'[1]5 класс'!F12</f>
        <v>5</v>
      </c>
      <c r="G12" s="6" t="str">
        <f>'[1]5 класс'!G12</f>
        <v>4</v>
      </c>
      <c r="H12" s="6" t="str">
        <f>'[1]5 класс'!H12</f>
        <v>1</v>
      </c>
      <c r="I12" s="6" t="str">
        <f>'[1]5 класс'!I12</f>
        <v>0</v>
      </c>
      <c r="J12" s="6" t="str">
        <f>'[1]5 класс'!J12</f>
        <v>5</v>
      </c>
      <c r="K12" s="7">
        <f>'[1]5 класс'!K12</f>
        <v>15</v>
      </c>
      <c r="L12" s="8">
        <f>'[1]5 класс'!L12</f>
        <v>0.35714285714285715</v>
      </c>
      <c r="M12" s="9" t="s">
        <v>28</v>
      </c>
    </row>
    <row r="13" spans="1:13" ht="15.75" x14ac:dyDescent="0.25">
      <c r="A13" s="10" t="str">
        <f>'[1]5 класс'!A13</f>
        <v>Техин Александр Васильевич</v>
      </c>
      <c r="B13" s="11">
        <v>14</v>
      </c>
      <c r="C13" s="11">
        <f>'[1]5 класс'!C13</f>
        <v>5</v>
      </c>
      <c r="D13" s="11" t="str">
        <f>'[1]5 класс'!D13</f>
        <v>МОУ "Гимназия 1"г.Воркуты</v>
      </c>
      <c r="E13" s="12" t="str">
        <f>'[1]5 класс'!E13</f>
        <v>Цымбалюк Любовь Владимировна</v>
      </c>
      <c r="F13" s="20" t="str">
        <f>'[1]5 класс'!F13</f>
        <v>5</v>
      </c>
      <c r="G13" s="20" t="str">
        <f>'[1]5 класс'!G13</f>
        <v>4</v>
      </c>
      <c r="H13" s="20" t="str">
        <f>'[1]5 класс'!H13</f>
        <v>0</v>
      </c>
      <c r="I13" s="20" t="str">
        <f>'[1]5 класс'!I13</f>
        <v>0</v>
      </c>
      <c r="J13" s="20" t="str">
        <f>'[1]5 класс'!J13</f>
        <v>6</v>
      </c>
      <c r="K13" s="7">
        <f>'[1]5 класс'!K13</f>
        <v>15</v>
      </c>
      <c r="L13" s="8">
        <f>'[1]5 класс'!L13</f>
        <v>0.35714285714285715</v>
      </c>
      <c r="M13" s="9" t="s">
        <v>28</v>
      </c>
    </row>
    <row r="14" spans="1:13" ht="15.75" x14ac:dyDescent="0.25">
      <c r="A14" s="13" t="str">
        <f>'[1]5 класс'!A14</f>
        <v>Власова Регина Русланова</v>
      </c>
      <c r="B14" s="11">
        <v>5</v>
      </c>
      <c r="C14" s="11">
        <f>'[1]5 класс'!C14</f>
        <v>5</v>
      </c>
      <c r="D14" s="11" t="str">
        <f>'[1]5 класс'!D14</f>
        <v>МОУ "Гимназия 1"г.Воркуты</v>
      </c>
      <c r="E14" s="10" t="str">
        <f>'[1]5 класс'!E14</f>
        <v>Цымбалюк Любовь Владимировна</v>
      </c>
      <c r="F14" s="20">
        <f>'[1]5 класс'!F14</f>
        <v>5</v>
      </c>
      <c r="G14" s="20">
        <f>'[1]5 класс'!G14</f>
        <v>4</v>
      </c>
      <c r="H14" s="20">
        <f>'[1]5 класс'!H14</f>
        <v>2</v>
      </c>
      <c r="I14" s="20">
        <f>'[1]5 класс'!I14</f>
        <v>3</v>
      </c>
      <c r="J14" s="20">
        <f>'[1]5 класс'!J14</f>
        <v>0</v>
      </c>
      <c r="K14" s="7">
        <f>'[1]5 класс'!K14</f>
        <v>14</v>
      </c>
      <c r="L14" s="8">
        <f>'[1]5 класс'!L14</f>
        <v>0.33333333333333331</v>
      </c>
      <c r="M14" s="9" t="s">
        <v>28</v>
      </c>
    </row>
    <row r="15" spans="1:13" ht="15.75" x14ac:dyDescent="0.25">
      <c r="A15" s="14" t="str">
        <f>'[1]5 класс'!A15</f>
        <v>Баглюк Полина Сергеевна</v>
      </c>
      <c r="B15" s="15">
        <v>6</v>
      </c>
      <c r="C15" s="16">
        <f>'[1]5 класс'!C15</f>
        <v>5</v>
      </c>
      <c r="D15" s="16" t="str">
        <f>'[1]5 класс'!D15</f>
        <v>МОУ "Гимназия 1"г.Воркуты</v>
      </c>
      <c r="E15" s="17" t="str">
        <f>'[1]5 класс'!E15</f>
        <v>Цымбалюк Любовь Владимировна</v>
      </c>
      <c r="F15" s="16" t="str">
        <f>'[1]5 класс'!F15</f>
        <v>5</v>
      </c>
      <c r="G15" s="16" t="str">
        <f>'[1]5 класс'!G15</f>
        <v>4</v>
      </c>
      <c r="H15" s="16" t="str">
        <f>'[1]5 класс'!H15</f>
        <v>2</v>
      </c>
      <c r="I15" s="16" t="str">
        <f>'[1]5 класс'!I15</f>
        <v>2</v>
      </c>
      <c r="J15" s="16" t="str">
        <f>'[1]5 класс'!J15</f>
        <v>0</v>
      </c>
      <c r="K15" s="7">
        <f>'[1]5 класс'!K15</f>
        <v>14</v>
      </c>
      <c r="L15" s="8">
        <f>'[1]5 класс'!L15</f>
        <v>0.33333333333333331</v>
      </c>
      <c r="M15" s="9" t="s">
        <v>28</v>
      </c>
    </row>
    <row r="16" spans="1:13" ht="15.75" x14ac:dyDescent="0.25">
      <c r="A16" s="10" t="str">
        <f>'[1]5 класс'!A16</f>
        <v>Кучерук Диана Александповна</v>
      </c>
      <c r="B16" s="11">
        <v>13</v>
      </c>
      <c r="C16" s="11">
        <f>'[1]5 класс'!C16</f>
        <v>5</v>
      </c>
      <c r="D16" s="11" t="str">
        <f>'[1]5 класс'!D16</f>
        <v>МОУ "Гимназия 1"г.Воркуты</v>
      </c>
      <c r="E16" s="12" t="str">
        <f>'[1]5 класс'!E16</f>
        <v>Цымбалюк Любовь Владимировна</v>
      </c>
      <c r="F16" s="20">
        <f>'[1]5 класс'!F16</f>
        <v>5</v>
      </c>
      <c r="G16" s="20">
        <f>'[1]5 класс'!G16</f>
        <v>4</v>
      </c>
      <c r="H16" s="20">
        <f>'[1]5 класс'!H16</f>
        <v>3</v>
      </c>
      <c r="I16" s="20">
        <f>'[1]5 класс'!I16</f>
        <v>2</v>
      </c>
      <c r="J16" s="20">
        <f>'[1]5 класс'!J16</f>
        <v>0</v>
      </c>
      <c r="K16" s="7">
        <f>'[1]5 класс'!K16</f>
        <v>14</v>
      </c>
      <c r="L16" s="8">
        <f>'[1]5 класс'!L16</f>
        <v>0.33333333333333331</v>
      </c>
      <c r="M16" s="9" t="s">
        <v>28</v>
      </c>
    </row>
    <row r="17" spans="1:13" ht="15.75" x14ac:dyDescent="0.25">
      <c r="A17" s="13" t="str">
        <f>'[1]5 класс'!A17</f>
        <v>Николаев Егор Иванович</v>
      </c>
      <c r="B17" s="11">
        <v>11</v>
      </c>
      <c r="C17" s="11">
        <f>'[1]5 класс'!C17</f>
        <v>5</v>
      </c>
      <c r="D17" s="11" t="str">
        <f>'[1]5 класс'!D17</f>
        <v>МОУ "Гимназия 1"г.Воркуты</v>
      </c>
      <c r="E17" s="10" t="str">
        <f>'[1]5 класс'!E17</f>
        <v>Цымбалюк Любовь Владимировна</v>
      </c>
      <c r="F17" s="20">
        <f>'[1]5 класс'!F17</f>
        <v>5</v>
      </c>
      <c r="G17" s="20">
        <f>'[1]5 класс'!G17</f>
        <v>4</v>
      </c>
      <c r="H17" s="20">
        <f>'[1]5 класс'!H17</f>
        <v>2</v>
      </c>
      <c r="I17" s="20">
        <f>'[1]5 класс'!I17</f>
        <v>2</v>
      </c>
      <c r="J17" s="20">
        <f>'[1]5 класс'!J17</f>
        <v>0</v>
      </c>
      <c r="K17" s="7">
        <f>'[1]5 класс'!K17</f>
        <v>13</v>
      </c>
      <c r="L17" s="8">
        <f>'[1]5 класс'!L17</f>
        <v>0.30952380952380953</v>
      </c>
      <c r="M17" s="9" t="s">
        <v>28</v>
      </c>
    </row>
    <row r="18" spans="1:13" ht="15.75" x14ac:dyDescent="0.25">
      <c r="A18" s="18" t="str">
        <f>'[1]5 класс'!A18</f>
        <v>Залалтдинов Матвей Дмитриевич</v>
      </c>
      <c r="B18" s="11">
        <v>12</v>
      </c>
      <c r="C18" s="19">
        <f>'[1]5 класс'!C18</f>
        <v>5</v>
      </c>
      <c r="D18" s="11" t="str">
        <f>'[1]5 класс'!D18</f>
        <v>МОУ "Гимназия 1"г.Воркуты</v>
      </c>
      <c r="E18" s="12" t="str">
        <f>'[1]5 класс'!E18</f>
        <v>Цымбалюк Любовь Владимировна</v>
      </c>
      <c r="F18" s="20">
        <f>'[1]5 класс'!F18</f>
        <v>4</v>
      </c>
      <c r="G18" s="20">
        <f>'[1]5 класс'!G18</f>
        <v>3</v>
      </c>
      <c r="H18" s="20">
        <f>'[1]5 класс'!H18</f>
        <v>3</v>
      </c>
      <c r="I18" s="20">
        <f>'[1]5 класс'!I18</f>
        <v>2</v>
      </c>
      <c r="J18" s="20">
        <f>'[1]5 класс'!J18</f>
        <v>0</v>
      </c>
      <c r="K18" s="7">
        <f>'[1]5 класс'!K18</f>
        <v>12</v>
      </c>
      <c r="L18" s="8">
        <f>'[1]5 класс'!L18</f>
        <v>0.2857142857142857</v>
      </c>
      <c r="M18" s="9" t="s">
        <v>28</v>
      </c>
    </row>
    <row r="19" spans="1:13" ht="15.75" x14ac:dyDescent="0.25">
      <c r="A19" s="18" t="str">
        <f>'[1]5 класс'!A19</f>
        <v xml:space="preserve">Ясин Илья Николаевич </v>
      </c>
      <c r="B19" s="11">
        <v>10</v>
      </c>
      <c r="C19" s="11">
        <f>'[1]5 класс'!C19</f>
        <v>5</v>
      </c>
      <c r="D19" s="11" t="str">
        <f>'[1]5 класс'!D19</f>
        <v>МОУ "Гимназия 1"г.Воркуты</v>
      </c>
      <c r="E19" s="12" t="str">
        <f>'[1]5 класс'!E19</f>
        <v>Цымбалюк Любовь Владимировна</v>
      </c>
      <c r="F19" s="20">
        <f>'[1]5 класс'!F19</f>
        <v>3</v>
      </c>
      <c r="G19" s="20">
        <f>'[1]5 класс'!G19</f>
        <v>4</v>
      </c>
      <c r="H19" s="20">
        <f>'[1]5 класс'!H19</f>
        <v>1</v>
      </c>
      <c r="I19" s="20">
        <f>'[1]5 класс'!I19</f>
        <v>3</v>
      </c>
      <c r="J19" s="20">
        <f>'[1]5 класс'!J19</f>
        <v>0</v>
      </c>
      <c r="K19" s="7">
        <f>'[1]5 класс'!K19</f>
        <v>11</v>
      </c>
      <c r="L19" s="8">
        <f>'[1]5 класс'!L19</f>
        <v>0.26190476190476192</v>
      </c>
      <c r="M19" s="9" t="s">
        <v>28</v>
      </c>
    </row>
    <row r="20" spans="1:13" ht="15.75" x14ac:dyDescent="0.25">
      <c r="A20" s="10"/>
      <c r="B20" s="11"/>
      <c r="C20" s="19"/>
      <c r="D20" s="11"/>
      <c r="E20" s="12"/>
      <c r="F20" s="20"/>
      <c r="G20" s="20"/>
      <c r="H20" s="20"/>
      <c r="I20" s="20"/>
      <c r="J20" s="20"/>
      <c r="K20" s="7">
        <f t="shared" ref="K20:K33" si="0">SUM(F20:J20)</f>
        <v>0</v>
      </c>
      <c r="L20" s="8">
        <f t="shared" ref="L20:L33" si="1">K20/42</f>
        <v>0</v>
      </c>
      <c r="M20" s="9"/>
    </row>
    <row r="21" spans="1:13" ht="15.75" x14ac:dyDescent="0.25">
      <c r="A21" s="10"/>
      <c r="B21" s="11"/>
      <c r="C21" s="19"/>
      <c r="D21" s="19"/>
      <c r="E21" s="12"/>
      <c r="F21" s="20"/>
      <c r="G21" s="20"/>
      <c r="H21" s="20"/>
      <c r="I21" s="20"/>
      <c r="J21" s="20"/>
      <c r="K21" s="7">
        <f t="shared" si="0"/>
        <v>0</v>
      </c>
      <c r="L21" s="8">
        <f t="shared" si="1"/>
        <v>0</v>
      </c>
      <c r="M21" s="9"/>
    </row>
    <row r="22" spans="1:13" ht="15.75" x14ac:dyDescent="0.25">
      <c r="A22" s="14"/>
      <c r="B22" s="15"/>
      <c r="C22" s="16"/>
      <c r="D22" s="16"/>
      <c r="E22" s="17"/>
      <c r="F22" s="16"/>
      <c r="G22" s="16"/>
      <c r="H22" s="16"/>
      <c r="I22" s="16"/>
      <c r="J22" s="16"/>
      <c r="K22" s="7">
        <f t="shared" si="0"/>
        <v>0</v>
      </c>
      <c r="L22" s="8">
        <f t="shared" si="1"/>
        <v>0</v>
      </c>
      <c r="M22" s="9"/>
    </row>
    <row r="23" spans="1:13" ht="15.75" x14ac:dyDescent="0.25">
      <c r="A23" s="14"/>
      <c r="B23" s="15"/>
      <c r="C23" s="16"/>
      <c r="D23" s="16"/>
      <c r="E23" s="17"/>
      <c r="F23" s="16"/>
      <c r="G23" s="16"/>
      <c r="H23" s="16"/>
      <c r="I23" s="16"/>
      <c r="J23" s="16"/>
      <c r="K23" s="7">
        <f t="shared" si="0"/>
        <v>0</v>
      </c>
      <c r="L23" s="8">
        <f t="shared" si="1"/>
        <v>0</v>
      </c>
      <c r="M23" s="9"/>
    </row>
    <row r="24" spans="1:13" ht="15.75" x14ac:dyDescent="0.25">
      <c r="A24" s="14"/>
      <c r="B24" s="15"/>
      <c r="C24" s="16"/>
      <c r="D24" s="16"/>
      <c r="E24" s="17"/>
      <c r="F24" s="16"/>
      <c r="G24" s="16"/>
      <c r="H24" s="16"/>
      <c r="I24" s="16"/>
      <c r="J24" s="16"/>
      <c r="K24" s="7">
        <f t="shared" si="0"/>
        <v>0</v>
      </c>
      <c r="L24" s="8">
        <f t="shared" si="1"/>
        <v>0</v>
      </c>
      <c r="M24" s="9"/>
    </row>
    <row r="25" spans="1:13" ht="15.75" x14ac:dyDescent="0.25">
      <c r="A25" s="14"/>
      <c r="B25" s="15"/>
      <c r="C25" s="16"/>
      <c r="D25" s="16"/>
      <c r="E25" s="17"/>
      <c r="F25" s="16"/>
      <c r="G25" s="16"/>
      <c r="H25" s="16"/>
      <c r="I25" s="16"/>
      <c r="J25" s="16"/>
      <c r="K25" s="7">
        <f t="shared" si="0"/>
        <v>0</v>
      </c>
      <c r="L25" s="8">
        <f t="shared" si="1"/>
        <v>0</v>
      </c>
      <c r="M25" s="9"/>
    </row>
    <row r="26" spans="1:13" ht="15.75" x14ac:dyDescent="0.25">
      <c r="A26" s="14"/>
      <c r="B26" s="15"/>
      <c r="C26" s="16"/>
      <c r="D26" s="16"/>
      <c r="E26" s="17"/>
      <c r="F26" s="16"/>
      <c r="G26" s="16"/>
      <c r="H26" s="16"/>
      <c r="I26" s="16"/>
      <c r="J26" s="16"/>
      <c r="K26" s="7">
        <f t="shared" si="0"/>
        <v>0</v>
      </c>
      <c r="L26" s="8">
        <f t="shared" si="1"/>
        <v>0</v>
      </c>
      <c r="M26" s="9"/>
    </row>
    <row r="27" spans="1:13" ht="15.75" x14ac:dyDescent="0.25">
      <c r="A27" s="14"/>
      <c r="B27" s="15"/>
      <c r="C27" s="16"/>
      <c r="D27" s="16"/>
      <c r="E27" s="17"/>
      <c r="F27" s="16"/>
      <c r="G27" s="16"/>
      <c r="H27" s="16"/>
      <c r="I27" s="16"/>
      <c r="J27" s="16"/>
      <c r="K27" s="7">
        <f t="shared" si="0"/>
        <v>0</v>
      </c>
      <c r="L27" s="8">
        <f t="shared" si="1"/>
        <v>0</v>
      </c>
      <c r="M27" s="9"/>
    </row>
    <row r="28" spans="1:13" ht="15.75" x14ac:dyDescent="0.25">
      <c r="A28" s="14"/>
      <c r="B28" s="15"/>
      <c r="C28" s="16"/>
      <c r="D28" s="16"/>
      <c r="E28" s="17"/>
      <c r="F28" s="16"/>
      <c r="G28" s="16"/>
      <c r="H28" s="16"/>
      <c r="I28" s="16"/>
      <c r="J28" s="16"/>
      <c r="K28" s="7">
        <f t="shared" si="0"/>
        <v>0</v>
      </c>
      <c r="L28" s="8">
        <f t="shared" si="1"/>
        <v>0</v>
      </c>
      <c r="M28" s="9"/>
    </row>
    <row r="29" spans="1:13" ht="15.75" x14ac:dyDescent="0.25">
      <c r="A29" s="14"/>
      <c r="B29" s="15"/>
      <c r="C29" s="16"/>
      <c r="D29" s="16"/>
      <c r="E29" s="17"/>
      <c r="F29" s="16"/>
      <c r="G29" s="16"/>
      <c r="H29" s="16"/>
      <c r="I29" s="16"/>
      <c r="J29" s="16"/>
      <c r="K29" s="7">
        <f t="shared" si="0"/>
        <v>0</v>
      </c>
      <c r="L29" s="8">
        <f t="shared" si="1"/>
        <v>0</v>
      </c>
      <c r="M29" s="9"/>
    </row>
    <row r="30" spans="1:13" ht="15.75" x14ac:dyDescent="0.25">
      <c r="A30" s="14"/>
      <c r="B30" s="15"/>
      <c r="C30" s="16"/>
      <c r="D30" s="16"/>
      <c r="E30" s="17"/>
      <c r="F30" s="16"/>
      <c r="G30" s="16"/>
      <c r="H30" s="16"/>
      <c r="I30" s="16"/>
      <c r="J30" s="16"/>
      <c r="K30" s="7">
        <f t="shared" si="0"/>
        <v>0</v>
      </c>
      <c r="L30" s="8">
        <f t="shared" si="1"/>
        <v>0</v>
      </c>
      <c r="M30" s="9"/>
    </row>
    <row r="31" spans="1:13" ht="15.75" x14ac:dyDescent="0.25">
      <c r="A31" s="14"/>
      <c r="B31" s="15"/>
      <c r="C31" s="16"/>
      <c r="D31" s="16"/>
      <c r="E31" s="17"/>
      <c r="F31" s="16"/>
      <c r="G31" s="16"/>
      <c r="H31" s="16"/>
      <c r="I31" s="16"/>
      <c r="J31" s="16"/>
      <c r="K31" s="7">
        <f t="shared" si="0"/>
        <v>0</v>
      </c>
      <c r="L31" s="8">
        <f t="shared" si="1"/>
        <v>0</v>
      </c>
      <c r="M31" s="9"/>
    </row>
    <row r="32" spans="1:13" ht="15.75" x14ac:dyDescent="0.25">
      <c r="A32" s="14"/>
      <c r="B32" s="15"/>
      <c r="C32" s="16"/>
      <c r="D32" s="16"/>
      <c r="E32" s="17"/>
      <c r="F32" s="16"/>
      <c r="G32" s="16"/>
      <c r="H32" s="16"/>
      <c r="I32" s="16"/>
      <c r="J32" s="16"/>
      <c r="K32" s="7">
        <f t="shared" si="0"/>
        <v>0</v>
      </c>
      <c r="L32" s="8">
        <f t="shared" si="1"/>
        <v>0</v>
      </c>
      <c r="M32" s="9"/>
    </row>
    <row r="33" spans="1:13" ht="15.75" x14ac:dyDescent="0.25">
      <c r="A33" s="14"/>
      <c r="B33" s="15"/>
      <c r="C33" s="16"/>
      <c r="D33" s="16"/>
      <c r="E33" s="17"/>
      <c r="F33" s="16"/>
      <c r="G33" s="16"/>
      <c r="H33" s="16"/>
      <c r="I33" s="16"/>
      <c r="J33" s="16"/>
      <c r="K33" s="7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I25" sqref="I25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31.7109375" style="1" customWidth="1"/>
    <col min="5" max="5" width="44.140625" style="1" customWidth="1"/>
    <col min="6" max="10" width="6.42578125" style="1" bestFit="1" customWidth="1"/>
    <col min="11" max="11" width="13.28515625" style="1" customWidth="1"/>
    <col min="12" max="12" width="14.85546875" style="1" customWidth="1"/>
    <col min="13" max="13" width="17.28515625" style="1" customWidth="1"/>
    <col min="14" max="16384" width="9.140625" style="1"/>
  </cols>
  <sheetData>
    <row r="1" spans="1:13" ht="22.5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17</v>
      </c>
      <c r="G2" s="2" t="s">
        <v>16</v>
      </c>
      <c r="H2" s="2" t="s">
        <v>18</v>
      </c>
      <c r="I2" s="2" t="s">
        <v>19</v>
      </c>
      <c r="J2" s="2" t="s">
        <v>15</v>
      </c>
      <c r="K2" s="2" t="s">
        <v>4</v>
      </c>
      <c r="L2" s="3" t="s">
        <v>5</v>
      </c>
      <c r="M2" s="2" t="s">
        <v>6</v>
      </c>
    </row>
    <row r="3" spans="1:13" ht="15.75" x14ac:dyDescent="0.25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x14ac:dyDescent="0.25">
      <c r="A4" s="14" t="str">
        <f>'[2]6 класс'!A14</f>
        <v>Юрченко Александра Евгеньевна</v>
      </c>
      <c r="B4" s="15">
        <v>26</v>
      </c>
      <c r="C4" s="16" t="str">
        <f>'[2]6 класс'!C14</f>
        <v>6А</v>
      </c>
      <c r="D4" s="16" t="str">
        <f>'[2]6 класс'!D14</f>
        <v>МОУ "Гимназия 1" г. Воркуты</v>
      </c>
      <c r="E4" s="17" t="str">
        <f>'[2]6 класс'!E14</f>
        <v>Стёпина Ирина Ивановна</v>
      </c>
      <c r="F4" s="16">
        <f>'[2]6 класс'!F14</f>
        <v>5</v>
      </c>
      <c r="G4" s="16">
        <f>'[2]6 класс'!G14</f>
        <v>5</v>
      </c>
      <c r="H4" s="16">
        <f>'[2]6 класс'!H14</f>
        <v>6</v>
      </c>
      <c r="I4" s="16">
        <f>'[2]6 класс'!I14</f>
        <v>5</v>
      </c>
      <c r="J4" s="16">
        <f>'[2]6 класс'!J14</f>
        <v>19</v>
      </c>
      <c r="K4" s="7">
        <f>'[2]6 класс'!K14</f>
        <v>40</v>
      </c>
      <c r="L4" s="8">
        <f>K4/42</f>
        <v>0.95238095238095233</v>
      </c>
      <c r="M4" s="9" t="s">
        <v>56</v>
      </c>
    </row>
    <row r="5" spans="1:13" ht="15.75" x14ac:dyDescent="0.25">
      <c r="A5" s="14" t="str">
        <f>'[2]6 класс'!A9</f>
        <v>Ковбасенко Леонид Андреевич</v>
      </c>
      <c r="B5" s="15">
        <v>21</v>
      </c>
      <c r="C5" s="16" t="str">
        <f>'[2]6 класс'!C9</f>
        <v>6А</v>
      </c>
      <c r="D5" s="16" t="str">
        <f>'[2]6 класс'!D9</f>
        <v>МОУ "Гимназия 1" г. Воркуты</v>
      </c>
      <c r="E5" s="17" t="str">
        <f>'[2]6 класс'!E9</f>
        <v>Стёпина Ирина Ивановна</v>
      </c>
      <c r="F5" s="16" t="str">
        <f>'[2]6 класс'!F9</f>
        <v>5</v>
      </c>
      <c r="G5" s="16" t="str">
        <f>'[2]6 класс'!G9</f>
        <v>5</v>
      </c>
      <c r="H5" s="16" t="str">
        <f>'[2]6 класс'!H9</f>
        <v>6</v>
      </c>
      <c r="I5" s="16" t="str">
        <f>'[2]6 класс'!I9</f>
        <v>5</v>
      </c>
      <c r="J5" s="16" t="str">
        <f>'[2]6 класс'!J9</f>
        <v>19</v>
      </c>
      <c r="K5" s="7">
        <f>'[2]6 класс'!K9</f>
        <v>40</v>
      </c>
      <c r="L5" s="8">
        <f>'[2]6 класс'!L9</f>
        <v>0.95238095238095233</v>
      </c>
      <c r="M5" s="9" t="s">
        <v>56</v>
      </c>
    </row>
    <row r="6" spans="1:13" ht="15.75" x14ac:dyDescent="0.25">
      <c r="A6" s="18" t="str">
        <f>'[2]6 класс'!A4</f>
        <v>Балакишиева Милана Балакишиевна</v>
      </c>
      <c r="B6" s="11">
        <v>16</v>
      </c>
      <c r="C6" s="11" t="str">
        <f>'[2]6 класс'!C4</f>
        <v>6А</v>
      </c>
      <c r="D6" s="11" t="str">
        <f>'[2]6 класс'!D4</f>
        <v>МОУ "Гимназия 1" г. Воркуты</v>
      </c>
      <c r="E6" s="12" t="str">
        <f>'[2]6 класс'!E4</f>
        <v>Стёпина Ирина Ивановна</v>
      </c>
      <c r="F6" s="20">
        <f>'[2]6 класс'!F4</f>
        <v>5</v>
      </c>
      <c r="G6" s="20">
        <f>'[2]6 класс'!G4</f>
        <v>5</v>
      </c>
      <c r="H6" s="20">
        <f>'[2]6 класс'!H4</f>
        <v>6</v>
      </c>
      <c r="I6" s="20">
        <f>'[2]6 класс'!I4</f>
        <v>0</v>
      </c>
      <c r="J6" s="20">
        <f>'[2]6 класс'!J4</f>
        <v>18</v>
      </c>
      <c r="K6" s="7">
        <f>'[2]6 класс'!K4</f>
        <v>34</v>
      </c>
      <c r="L6" s="8">
        <f>'[2]6 класс'!L14</f>
        <v>0.95238095238095233</v>
      </c>
      <c r="M6" s="9" t="s">
        <v>56</v>
      </c>
    </row>
    <row r="7" spans="1:13" ht="15.75" x14ac:dyDescent="0.25">
      <c r="A7" s="14" t="str">
        <f>'[2]6 класс'!A11</f>
        <v>Новиков Мирослав Андреевич</v>
      </c>
      <c r="B7" s="15">
        <v>23</v>
      </c>
      <c r="C7" s="16" t="str">
        <f>'[2]6 класс'!C11</f>
        <v>6А</v>
      </c>
      <c r="D7" s="16" t="str">
        <f>'[2]6 класс'!D11</f>
        <v>МОУ "Гимназия 1" г. Воркуты</v>
      </c>
      <c r="E7" s="17" t="str">
        <f>'[2]6 класс'!E11</f>
        <v>Стёпина Ирина Ивановна</v>
      </c>
      <c r="F7" s="16">
        <f>'[2]6 класс'!F11</f>
        <v>5</v>
      </c>
      <c r="G7" s="16">
        <f>'[2]6 класс'!G11</f>
        <v>5</v>
      </c>
      <c r="H7" s="16">
        <f>'[2]6 класс'!H11</f>
        <v>5</v>
      </c>
      <c r="I7" s="16">
        <f>'[2]6 класс'!I11</f>
        <v>5</v>
      </c>
      <c r="J7" s="16">
        <f>'[2]6 класс'!J11</f>
        <v>11</v>
      </c>
      <c r="K7" s="7">
        <f>'[2]6 класс'!K11</f>
        <v>31</v>
      </c>
      <c r="L7" s="8">
        <f>'[2]6 класс'!L4</f>
        <v>0.80952380952380953</v>
      </c>
      <c r="M7" s="9" t="s">
        <v>27</v>
      </c>
    </row>
    <row r="8" spans="1:13" ht="15.75" x14ac:dyDescent="0.25">
      <c r="A8" s="10" t="s">
        <v>35</v>
      </c>
      <c r="B8" s="11">
        <v>4</v>
      </c>
      <c r="C8" s="11" t="s">
        <v>29</v>
      </c>
      <c r="D8" s="21" t="s">
        <v>30</v>
      </c>
      <c r="E8" s="12" t="s">
        <v>31</v>
      </c>
      <c r="F8" s="6">
        <v>5</v>
      </c>
      <c r="G8" s="6">
        <v>4</v>
      </c>
      <c r="H8" s="6">
        <v>6</v>
      </c>
      <c r="I8" s="6">
        <v>2</v>
      </c>
      <c r="J8" s="6">
        <v>14</v>
      </c>
      <c r="K8" s="7">
        <f>SUM(F8:J8)</f>
        <v>31</v>
      </c>
      <c r="L8" s="8">
        <f>'[2]6 класс'!L11</f>
        <v>0.73809523809523814</v>
      </c>
      <c r="M8" s="9" t="s">
        <v>27</v>
      </c>
    </row>
    <row r="9" spans="1:13" ht="15.75" x14ac:dyDescent="0.25">
      <c r="A9" s="4" t="s">
        <v>48</v>
      </c>
      <c r="B9" s="5">
        <v>1</v>
      </c>
      <c r="C9" s="6" t="str">
        <f>'[3]6 класс'!C4</f>
        <v>6Б</v>
      </c>
      <c r="D9" s="6" t="str">
        <f>'[3]6 класс'!D4</f>
        <v>МОУ "Гимназия 1"г.Воркуты</v>
      </c>
      <c r="E9" s="4" t="str">
        <f>'[3]6 класс'!E4</f>
        <v>Цымбалюк Любовь Владимировна</v>
      </c>
      <c r="F9" s="6">
        <v>5</v>
      </c>
      <c r="G9" s="6">
        <v>4</v>
      </c>
      <c r="H9" s="6">
        <v>6</v>
      </c>
      <c r="I9" s="6">
        <v>1</v>
      </c>
      <c r="J9" s="6">
        <v>13</v>
      </c>
      <c r="K9" s="7">
        <f>SUM(F9:J9)</f>
        <v>29</v>
      </c>
      <c r="L9" s="8">
        <f t="shared" ref="L9:L15" si="0">K9/42</f>
        <v>0.69047619047619047</v>
      </c>
      <c r="M9" s="9" t="s">
        <v>27</v>
      </c>
    </row>
    <row r="10" spans="1:13" ht="15.75" x14ac:dyDescent="0.25">
      <c r="A10" s="4" t="s">
        <v>37</v>
      </c>
      <c r="B10" s="5">
        <v>6</v>
      </c>
      <c r="C10" s="6" t="s">
        <v>29</v>
      </c>
      <c r="D10" s="21" t="s">
        <v>30</v>
      </c>
      <c r="E10" s="4" t="s">
        <v>31</v>
      </c>
      <c r="F10" s="20" t="s">
        <v>44</v>
      </c>
      <c r="G10" s="20" t="s">
        <v>44</v>
      </c>
      <c r="H10" s="20" t="s">
        <v>25</v>
      </c>
      <c r="I10" s="20" t="s">
        <v>45</v>
      </c>
      <c r="J10" s="20" t="s">
        <v>54</v>
      </c>
      <c r="K10" s="7">
        <v>29</v>
      </c>
      <c r="L10" s="8">
        <f t="shared" si="0"/>
        <v>0.69047619047619047</v>
      </c>
      <c r="M10" s="9" t="s">
        <v>27</v>
      </c>
    </row>
    <row r="11" spans="1:13" ht="15.75" x14ac:dyDescent="0.25">
      <c r="A11" s="13" t="s">
        <v>33</v>
      </c>
      <c r="B11" s="11">
        <v>3</v>
      </c>
      <c r="C11" s="16" t="s">
        <v>34</v>
      </c>
      <c r="D11" s="21" t="s">
        <v>30</v>
      </c>
      <c r="E11" s="4" t="s">
        <v>31</v>
      </c>
      <c r="F11" s="6">
        <v>5</v>
      </c>
      <c r="G11" s="6">
        <v>4</v>
      </c>
      <c r="H11" s="6">
        <v>6</v>
      </c>
      <c r="I11" s="6">
        <v>3</v>
      </c>
      <c r="J11" s="6">
        <v>11</v>
      </c>
      <c r="K11" s="7">
        <f>SUM(F11:J11)</f>
        <v>29</v>
      </c>
      <c r="L11" s="8">
        <f t="shared" si="0"/>
        <v>0.69047619047619047</v>
      </c>
      <c r="M11" s="9" t="s">
        <v>27</v>
      </c>
    </row>
    <row r="12" spans="1:13" ht="15.75" x14ac:dyDescent="0.25">
      <c r="A12" s="10" t="s">
        <v>36</v>
      </c>
      <c r="B12" s="11">
        <v>5</v>
      </c>
      <c r="C12" s="11" t="s">
        <v>29</v>
      </c>
      <c r="D12" s="21" t="s">
        <v>30</v>
      </c>
      <c r="E12" s="4" t="s">
        <v>31</v>
      </c>
      <c r="F12" s="20" t="s">
        <v>44</v>
      </c>
      <c r="G12" s="20" t="s">
        <v>49</v>
      </c>
      <c r="H12" s="20" t="s">
        <v>25</v>
      </c>
      <c r="I12" s="20" t="s">
        <v>45</v>
      </c>
      <c r="J12" s="20" t="s">
        <v>55</v>
      </c>
      <c r="K12" s="7">
        <v>28</v>
      </c>
      <c r="L12" s="8">
        <f t="shared" si="0"/>
        <v>0.66666666666666663</v>
      </c>
      <c r="M12" s="9" t="s">
        <v>27</v>
      </c>
    </row>
    <row r="13" spans="1:13" ht="15.75" x14ac:dyDescent="0.25">
      <c r="A13" s="18" t="s">
        <v>51</v>
      </c>
      <c r="B13" s="11">
        <v>15</v>
      </c>
      <c r="C13" s="19" t="s">
        <v>29</v>
      </c>
      <c r="D13" s="21" t="s">
        <v>30</v>
      </c>
      <c r="E13" s="12" t="s">
        <v>31</v>
      </c>
      <c r="F13" s="20" t="s">
        <v>44</v>
      </c>
      <c r="G13" s="20" t="s">
        <v>49</v>
      </c>
      <c r="H13" s="20" t="s">
        <v>25</v>
      </c>
      <c r="I13" s="20" t="s">
        <v>45</v>
      </c>
      <c r="J13" s="20" t="s">
        <v>57</v>
      </c>
      <c r="K13" s="7">
        <v>27</v>
      </c>
      <c r="L13" s="8">
        <f t="shared" si="0"/>
        <v>0.6428571428571429</v>
      </c>
      <c r="M13" s="9" t="s">
        <v>28</v>
      </c>
    </row>
    <row r="14" spans="1:13" ht="15.75" x14ac:dyDescent="0.25">
      <c r="A14" s="14" t="str">
        <f>'[2]6 класс'!A7</f>
        <v>Жуковский Матвей Павлович</v>
      </c>
      <c r="B14" s="15">
        <v>19</v>
      </c>
      <c r="C14" s="16" t="str">
        <f>'[2]6 класс'!C7</f>
        <v>6А</v>
      </c>
      <c r="D14" s="16" t="str">
        <f>'[2]6 класс'!D7</f>
        <v>МОУ "Гимназия 1" г. Воркуты</v>
      </c>
      <c r="E14" s="17" t="str">
        <f>'[2]6 класс'!E7</f>
        <v>Стёпина Ирина Ивановна</v>
      </c>
      <c r="F14" s="16">
        <f>'[2]6 класс'!F7</f>
        <v>5</v>
      </c>
      <c r="G14" s="16">
        <f>'[2]6 класс'!G7</f>
        <v>5</v>
      </c>
      <c r="H14" s="16">
        <f>'[2]6 класс'!H7</f>
        <v>6</v>
      </c>
      <c r="I14" s="16">
        <f>'[2]6 класс'!I7</f>
        <v>5</v>
      </c>
      <c r="J14" s="16">
        <f>'[2]6 класс'!J7</f>
        <v>4</v>
      </c>
      <c r="K14" s="7">
        <f>'[2]6 класс'!K7</f>
        <v>25</v>
      </c>
      <c r="L14" s="8">
        <f t="shared" si="0"/>
        <v>0.59523809523809523</v>
      </c>
      <c r="M14" s="9" t="s">
        <v>28</v>
      </c>
    </row>
    <row r="15" spans="1:13" ht="15.75" x14ac:dyDescent="0.25">
      <c r="A15" s="4" t="str">
        <f>'[3]6 класс'!A16</f>
        <v>Орешкин Дмитрий Алексеевич</v>
      </c>
      <c r="B15" s="5">
        <v>9</v>
      </c>
      <c r="C15" s="6" t="str">
        <f>'[3]6 класс'!C16</f>
        <v>6Б</v>
      </c>
      <c r="D15" s="6" t="str">
        <f>'[3]6 класс'!D16</f>
        <v>МОУ "Гимназия 1"г.Воркуты</v>
      </c>
      <c r="E15" s="4" t="str">
        <f>'[3]6 класс'!E16</f>
        <v>Цымбалюк Любовь Владимировна</v>
      </c>
      <c r="F15" s="6">
        <v>5</v>
      </c>
      <c r="G15" s="6">
        <v>4</v>
      </c>
      <c r="H15" s="6">
        <v>1</v>
      </c>
      <c r="I15" s="6">
        <v>3</v>
      </c>
      <c r="J15" s="6">
        <v>12</v>
      </c>
      <c r="K15" s="7">
        <f>SUM(F15:J15)</f>
        <v>25</v>
      </c>
      <c r="L15" s="8">
        <f t="shared" si="0"/>
        <v>0.59523809523809523</v>
      </c>
      <c r="M15" s="9" t="s">
        <v>28</v>
      </c>
    </row>
    <row r="16" spans="1:13" ht="15.75" x14ac:dyDescent="0.25">
      <c r="A16" s="4" t="s">
        <v>32</v>
      </c>
      <c r="B16" s="5">
        <v>2</v>
      </c>
      <c r="C16" s="6" t="s">
        <v>29</v>
      </c>
      <c r="D16" s="21" t="s">
        <v>30</v>
      </c>
      <c r="E16" s="4" t="s">
        <v>31</v>
      </c>
      <c r="F16" s="20" t="s">
        <v>44</v>
      </c>
      <c r="G16" s="20" t="s">
        <v>49</v>
      </c>
      <c r="H16" s="20" t="s">
        <v>49</v>
      </c>
      <c r="I16" s="20" t="s">
        <v>52</v>
      </c>
      <c r="J16" s="20" t="s">
        <v>46</v>
      </c>
      <c r="K16" s="7">
        <v>25</v>
      </c>
      <c r="L16" s="8">
        <f>'[2]6 класс'!L7</f>
        <v>0.59523809523809523</v>
      </c>
      <c r="M16" s="9" t="s">
        <v>28</v>
      </c>
    </row>
    <row r="17" spans="1:13" ht="15.75" x14ac:dyDescent="0.25">
      <c r="A17" s="10" t="s">
        <v>40</v>
      </c>
      <c r="B17" s="11">
        <v>10</v>
      </c>
      <c r="C17" s="11" t="s">
        <v>29</v>
      </c>
      <c r="D17" s="21" t="s">
        <v>30</v>
      </c>
      <c r="E17" s="12" t="s">
        <v>31</v>
      </c>
      <c r="F17" s="20" t="s">
        <v>44</v>
      </c>
      <c r="G17" s="20" t="s">
        <v>49</v>
      </c>
      <c r="H17" s="20" t="s">
        <v>25</v>
      </c>
      <c r="I17" s="20" t="s">
        <v>45</v>
      </c>
      <c r="J17" s="20" t="s">
        <v>25</v>
      </c>
      <c r="K17" s="7">
        <v>24</v>
      </c>
      <c r="L17" s="8">
        <f>K17/42</f>
        <v>0.5714285714285714</v>
      </c>
      <c r="M17" s="9" t="s">
        <v>28</v>
      </c>
    </row>
    <row r="18" spans="1:13" ht="15.75" x14ac:dyDescent="0.25">
      <c r="A18" s="14" t="str">
        <f>'[2]6 класс'!A12</f>
        <v>Семенова Ульяна Сергеевна</v>
      </c>
      <c r="B18" s="15">
        <v>24</v>
      </c>
      <c r="C18" s="16" t="str">
        <f>'[2]6 класс'!C12</f>
        <v xml:space="preserve">6А </v>
      </c>
      <c r="D18" s="16" t="str">
        <f>'[2]6 класс'!D12</f>
        <v>МОУ "Гимназия 1" г. Воркуты</v>
      </c>
      <c r="E18" s="17" t="str">
        <f>'[2]6 класс'!E12</f>
        <v>Стёпина Ирина Ивановна</v>
      </c>
      <c r="F18" s="16" t="str">
        <f>'[2]6 класс'!F12</f>
        <v>3</v>
      </c>
      <c r="G18" s="16" t="str">
        <f>'[2]6 класс'!G12</f>
        <v>5</v>
      </c>
      <c r="H18" s="16" t="str">
        <f>'[2]6 класс'!H12</f>
        <v>5</v>
      </c>
      <c r="I18" s="16" t="str">
        <f>'[2]6 класс'!I12</f>
        <v>3</v>
      </c>
      <c r="J18" s="16" t="str">
        <f>'[2]6 класс'!J12</f>
        <v>8</v>
      </c>
      <c r="K18" s="7">
        <f>'[2]6 класс'!K12</f>
        <v>24</v>
      </c>
      <c r="L18" s="8">
        <f>'[2]6 класс'!L12</f>
        <v>0.5714285714285714</v>
      </c>
      <c r="M18" s="9" t="s">
        <v>28</v>
      </c>
    </row>
    <row r="19" spans="1:13" ht="15.75" x14ac:dyDescent="0.25">
      <c r="A19" s="10" t="str">
        <f>'[2]6 класс'!A6</f>
        <v>Давыдова Кристина Ивановна</v>
      </c>
      <c r="B19" s="11">
        <v>18</v>
      </c>
      <c r="C19" s="19" t="str">
        <f>'[2]6 класс'!C6</f>
        <v>6А</v>
      </c>
      <c r="D19" s="19" t="str">
        <f>'[2]6 класс'!D6</f>
        <v>МОУ "Гимназия 1" г. Воркуты</v>
      </c>
      <c r="E19" s="12" t="str">
        <f>'[2]6 класс'!E6</f>
        <v>Стёпина Ирина Ивановна</v>
      </c>
      <c r="F19" s="20">
        <f>'[2]6 класс'!F6</f>
        <v>5</v>
      </c>
      <c r="G19" s="20">
        <f>'[2]6 класс'!G6</f>
        <v>5</v>
      </c>
      <c r="H19" s="20">
        <f>'[2]6 класс'!H6</f>
        <v>5</v>
      </c>
      <c r="I19" s="20">
        <f>'[2]6 класс'!I6</f>
        <v>5</v>
      </c>
      <c r="J19" s="20">
        <f>'[2]6 класс'!J6</f>
        <v>3</v>
      </c>
      <c r="K19" s="7">
        <f>'[2]6 класс'!K6</f>
        <v>23</v>
      </c>
      <c r="L19" s="8">
        <f>K19/42</f>
        <v>0.54761904761904767</v>
      </c>
      <c r="M19" s="9" t="s">
        <v>28</v>
      </c>
    </row>
    <row r="20" spans="1:13" ht="15.75" x14ac:dyDescent="0.25">
      <c r="A20" s="18" t="s">
        <v>41</v>
      </c>
      <c r="B20" s="11">
        <v>11</v>
      </c>
      <c r="C20" s="11" t="s">
        <v>29</v>
      </c>
      <c r="D20" s="21" t="s">
        <v>30</v>
      </c>
      <c r="E20" s="12" t="str">
        <f>E12</f>
        <v>Цымбалюк Любовь Владимировна</v>
      </c>
      <c r="F20" s="20" t="s">
        <v>44</v>
      </c>
      <c r="G20" s="20" t="s">
        <v>49</v>
      </c>
      <c r="H20" s="20" t="s">
        <v>25</v>
      </c>
      <c r="I20" s="20" t="s">
        <v>47</v>
      </c>
      <c r="J20" s="20" t="s">
        <v>50</v>
      </c>
      <c r="K20" s="7">
        <v>23</v>
      </c>
      <c r="L20" s="8">
        <f>'[2]6 класс'!L6</f>
        <v>0.54761904761904767</v>
      </c>
      <c r="M20" s="9" t="s">
        <v>28</v>
      </c>
    </row>
    <row r="21" spans="1:13" ht="15.75" x14ac:dyDescent="0.25">
      <c r="A21" s="14" t="str">
        <f>'[2]6 класс'!A13</f>
        <v>Щукина Анастасия Валерьевна</v>
      </c>
      <c r="B21" s="15">
        <v>25</v>
      </c>
      <c r="C21" s="16" t="str">
        <f>'[2]6 класс'!C13</f>
        <v>6А</v>
      </c>
      <c r="D21" s="16" t="str">
        <f>'[2]6 класс'!D13</f>
        <v>МОУ "Гимназия 1" г. Воркуты</v>
      </c>
      <c r="E21" s="17" t="str">
        <f>'[2]6 класс'!E13</f>
        <v>Стёпина Ирина Ивановна</v>
      </c>
      <c r="F21" s="16" t="str">
        <f>'[2]6 класс'!F13</f>
        <v>5</v>
      </c>
      <c r="G21" s="16" t="str">
        <f>'[2]6 класс'!G13</f>
        <v>5</v>
      </c>
      <c r="H21" s="16" t="str">
        <f>'[2]6 класс'!H13</f>
        <v>1</v>
      </c>
      <c r="I21" s="16" t="str">
        <f>'[2]6 класс'!I13</f>
        <v>4</v>
      </c>
      <c r="J21" s="16" t="str">
        <f>'[2]6 класс'!J13</f>
        <v>7</v>
      </c>
      <c r="K21" s="7">
        <f>'[2]6 класс'!K13</f>
        <v>22</v>
      </c>
      <c r="L21" s="8">
        <f>'[2]6 класс'!L13</f>
        <v>0.52380952380952384</v>
      </c>
      <c r="M21" s="9" t="s">
        <v>28</v>
      </c>
    </row>
    <row r="22" spans="1:13" ht="15.75" x14ac:dyDescent="0.25">
      <c r="A22" s="10" t="s">
        <v>53</v>
      </c>
      <c r="B22" s="11">
        <v>14</v>
      </c>
      <c r="C22" s="6" t="s">
        <v>29</v>
      </c>
      <c r="D22" s="21" t="s">
        <v>30</v>
      </c>
      <c r="E22" s="12" t="s">
        <v>31</v>
      </c>
      <c r="F22" s="20" t="s">
        <v>44</v>
      </c>
      <c r="G22" s="20" t="s">
        <v>49</v>
      </c>
      <c r="H22" s="20" t="s">
        <v>49</v>
      </c>
      <c r="I22" s="20" t="s">
        <v>47</v>
      </c>
      <c r="J22" s="20" t="s">
        <v>50</v>
      </c>
      <c r="K22" s="7">
        <v>21</v>
      </c>
      <c r="L22" s="8">
        <f>K22/42</f>
        <v>0.5</v>
      </c>
      <c r="M22" s="9" t="s">
        <v>28</v>
      </c>
    </row>
    <row r="23" spans="1:13" ht="15.75" x14ac:dyDescent="0.25">
      <c r="A23" s="10" t="s">
        <v>39</v>
      </c>
      <c r="B23" s="11">
        <v>8</v>
      </c>
      <c r="C23" s="16" t="s">
        <v>34</v>
      </c>
      <c r="D23" s="21" t="s">
        <v>30</v>
      </c>
      <c r="E23" s="12" t="s">
        <v>31</v>
      </c>
      <c r="F23" s="20" t="s">
        <v>44</v>
      </c>
      <c r="G23" s="20" t="s">
        <v>49</v>
      </c>
      <c r="H23" s="20" t="s">
        <v>25</v>
      </c>
      <c r="I23" s="20" t="s">
        <v>47</v>
      </c>
      <c r="J23" s="20" t="s">
        <v>44</v>
      </c>
      <c r="K23" s="7">
        <v>20</v>
      </c>
      <c r="L23" s="8">
        <f>K23/42</f>
        <v>0.47619047619047616</v>
      </c>
      <c r="M23" s="9" t="s">
        <v>28</v>
      </c>
    </row>
    <row r="24" spans="1:13" ht="15.75" x14ac:dyDescent="0.25">
      <c r="A24" s="14" t="str">
        <f>'[2]6 класс'!A8</f>
        <v>Ключников Денис Вадимович</v>
      </c>
      <c r="B24" s="15">
        <v>20</v>
      </c>
      <c r="C24" s="16" t="str">
        <f>'[2]6 класс'!C8</f>
        <v>6А</v>
      </c>
      <c r="D24" s="16" t="str">
        <f>'[2]6 класс'!D8</f>
        <v>МОУ "Гимназия 1" г. Воркуты</v>
      </c>
      <c r="E24" s="17" t="str">
        <f>'[2]6 класс'!E8</f>
        <v>Стёпина Ирина Ивановна</v>
      </c>
      <c r="F24" s="16" t="str">
        <f>'[2]6 класс'!F8</f>
        <v>5</v>
      </c>
      <c r="G24" s="16" t="str">
        <f>'[2]6 класс'!G8</f>
        <v>5</v>
      </c>
      <c r="H24" s="16" t="str">
        <f>'[2]6 класс'!H8</f>
        <v>6</v>
      </c>
      <c r="I24" s="16" t="str">
        <f>'[2]6 класс'!I8</f>
        <v>2</v>
      </c>
      <c r="J24" s="16" t="str">
        <f>'[2]6 класс'!J8</f>
        <v>0</v>
      </c>
      <c r="K24" s="7">
        <f>'[2]6 класс'!K8</f>
        <v>18</v>
      </c>
      <c r="L24" s="8">
        <f>K24/42</f>
        <v>0.42857142857142855</v>
      </c>
      <c r="M24" s="9" t="s">
        <v>28</v>
      </c>
    </row>
    <row r="25" spans="1:13" ht="15.75" x14ac:dyDescent="0.25">
      <c r="A25" s="4" t="s">
        <v>38</v>
      </c>
      <c r="B25" s="5">
        <v>7</v>
      </c>
      <c r="C25" s="16" t="s">
        <v>29</v>
      </c>
      <c r="D25" s="21" t="s">
        <v>30</v>
      </c>
      <c r="E25" s="4" t="s">
        <v>31</v>
      </c>
      <c r="F25" s="20" t="s">
        <v>45</v>
      </c>
      <c r="G25" s="20" t="s">
        <v>49</v>
      </c>
      <c r="H25" s="20" t="s">
        <v>44</v>
      </c>
      <c r="I25" s="20" t="s">
        <v>47</v>
      </c>
      <c r="J25" s="20" t="s">
        <v>25</v>
      </c>
      <c r="K25" s="7">
        <v>18</v>
      </c>
      <c r="L25" s="8">
        <f>'[2]6 класс'!L8</f>
        <v>0.42857142857142855</v>
      </c>
      <c r="M25" s="9" t="s">
        <v>28</v>
      </c>
    </row>
    <row r="26" spans="1:13" ht="15.75" x14ac:dyDescent="0.25">
      <c r="A26" s="13" t="s">
        <v>42</v>
      </c>
      <c r="B26" s="11">
        <v>12</v>
      </c>
      <c r="C26" s="6" t="s">
        <v>29</v>
      </c>
      <c r="D26" s="21" t="s">
        <v>30</v>
      </c>
      <c r="E26" s="12" t="s">
        <v>31</v>
      </c>
      <c r="F26" s="16">
        <v>3</v>
      </c>
      <c r="G26" s="16">
        <v>4</v>
      </c>
      <c r="H26" s="16">
        <v>4</v>
      </c>
      <c r="I26" s="16">
        <v>0</v>
      </c>
      <c r="J26" s="16">
        <v>6</v>
      </c>
      <c r="K26" s="7">
        <f>SUM(F26:J26)</f>
        <v>17</v>
      </c>
      <c r="L26" s="8">
        <f>K26/42</f>
        <v>0.40476190476190477</v>
      </c>
      <c r="M26" s="9" t="s">
        <v>28</v>
      </c>
    </row>
    <row r="27" spans="1:13" ht="15.75" x14ac:dyDescent="0.25">
      <c r="A27" s="10" t="str">
        <f>'[2]6 класс'!A5</f>
        <v>Батраченко Елизавета Вадимовна</v>
      </c>
      <c r="B27" s="11">
        <v>17</v>
      </c>
      <c r="C27" s="19" t="str">
        <f>'[2]6 класс'!C5</f>
        <v>6А</v>
      </c>
      <c r="D27" s="11" t="str">
        <f>'[2]6 класс'!D5</f>
        <v>МОУ "Гимназия 1" г. Воркуты</v>
      </c>
      <c r="E27" s="12" t="str">
        <f>'[2]6 класс'!E5</f>
        <v>Стёпина Ирина Ивановна</v>
      </c>
      <c r="F27" s="20" t="str">
        <f>'[2]6 класс'!F5</f>
        <v>5</v>
      </c>
      <c r="G27" s="20" t="str">
        <f>'[2]6 класс'!G5</f>
        <v>5</v>
      </c>
      <c r="H27" s="20" t="str">
        <f>'[2]6 класс'!H5</f>
        <v>5</v>
      </c>
      <c r="I27" s="20" t="str">
        <f>'[2]6 класс'!I5</f>
        <v>1</v>
      </c>
      <c r="J27" s="20" t="str">
        <f>'[2]6 класс'!J5</f>
        <v>0</v>
      </c>
      <c r="K27" s="7">
        <f>'[2]6 класс'!K5</f>
        <v>16</v>
      </c>
      <c r="L27" s="8">
        <f>'[2]6 класс'!L5</f>
        <v>0.38095238095238093</v>
      </c>
      <c r="M27" s="9" t="s">
        <v>28</v>
      </c>
    </row>
    <row r="28" spans="1:13" ht="15.75" x14ac:dyDescent="0.25">
      <c r="A28" s="14" t="str">
        <f>'[2]6 класс'!A10</f>
        <v>Мурашкин Кирилл Витальевич</v>
      </c>
      <c r="B28" s="15">
        <v>22</v>
      </c>
      <c r="C28" s="16" t="str">
        <f>'[2]6 класс'!C10</f>
        <v>6А</v>
      </c>
      <c r="D28" s="16" t="str">
        <f>'[2]6 класс'!D10</f>
        <v>МОУ "Гимназия 1" г. Воркуты</v>
      </c>
      <c r="E28" s="17" t="str">
        <f>'[2]6 класс'!E10</f>
        <v>Стёпина Ирина Ивановна</v>
      </c>
      <c r="F28" s="16" t="str">
        <f>'[2]6 класс'!F10</f>
        <v>5</v>
      </c>
      <c r="G28" s="16" t="str">
        <f>'[2]6 класс'!G10</f>
        <v>5</v>
      </c>
      <c r="H28" s="16" t="str">
        <f>'[2]6 класс'!H10</f>
        <v>4</v>
      </c>
      <c r="I28" s="16" t="str">
        <f>'[2]6 класс'!I10</f>
        <v>1</v>
      </c>
      <c r="J28" s="16" t="str">
        <f>'[2]6 класс'!J10</f>
        <v>0</v>
      </c>
      <c r="K28" s="7">
        <f>'[2]6 класс'!K10</f>
        <v>15</v>
      </c>
      <c r="L28" s="8">
        <f>'[2]6 класс'!L10</f>
        <v>0.35714285714285715</v>
      </c>
      <c r="M28" s="9" t="s">
        <v>28</v>
      </c>
    </row>
    <row r="29" spans="1:13" ht="15.75" x14ac:dyDescent="0.25">
      <c r="A29" s="10" t="s">
        <v>43</v>
      </c>
      <c r="B29" s="11">
        <v>13</v>
      </c>
      <c r="C29" s="16" t="s">
        <v>34</v>
      </c>
      <c r="D29" s="21" t="s">
        <v>30</v>
      </c>
      <c r="E29" s="12" t="s">
        <v>31</v>
      </c>
      <c r="F29" s="20" t="s">
        <v>44</v>
      </c>
      <c r="G29" s="20" t="s">
        <v>49</v>
      </c>
      <c r="H29" s="20" t="s">
        <v>44</v>
      </c>
      <c r="I29" s="20" t="s">
        <v>47</v>
      </c>
      <c r="J29" s="20" t="s">
        <v>47</v>
      </c>
      <c r="K29" s="7">
        <v>14</v>
      </c>
      <c r="L29" s="8">
        <f>K29/42</f>
        <v>0.33333333333333331</v>
      </c>
      <c r="M29" s="9" t="s">
        <v>28</v>
      </c>
    </row>
    <row r="30" spans="1:13" ht="15.75" x14ac:dyDescent="0.25">
      <c r="A30" s="14"/>
      <c r="B30" s="15"/>
      <c r="C30" s="16"/>
      <c r="D30" s="16"/>
      <c r="E30" s="17"/>
      <c r="F30" s="16"/>
      <c r="G30" s="16"/>
      <c r="H30" s="16"/>
      <c r="I30" s="16"/>
      <c r="J30" s="16"/>
      <c r="K30" s="7">
        <f>SUM(F30:J30)</f>
        <v>0</v>
      </c>
      <c r="L30" s="8">
        <f t="shared" ref="L30:L33" si="1">K30/42</f>
        <v>0</v>
      </c>
      <c r="M30" s="9"/>
    </row>
    <row r="31" spans="1:13" ht="15.75" x14ac:dyDescent="0.25">
      <c r="A31" s="14"/>
      <c r="B31" s="15"/>
      <c r="C31" s="16"/>
      <c r="D31" s="16"/>
      <c r="E31" s="17"/>
      <c r="F31" s="16"/>
      <c r="G31" s="16"/>
      <c r="H31" s="16"/>
      <c r="I31" s="16"/>
      <c r="J31" s="16"/>
      <c r="K31" s="7">
        <f t="shared" ref="K31:K33" si="2">SUM(F31:J31)</f>
        <v>0</v>
      </c>
      <c r="L31" s="8">
        <f t="shared" si="1"/>
        <v>0</v>
      </c>
      <c r="M31" s="9"/>
    </row>
    <row r="32" spans="1:13" ht="15.75" x14ac:dyDescent="0.25">
      <c r="A32" s="14"/>
      <c r="B32" s="15"/>
      <c r="C32" s="16"/>
      <c r="D32" s="16"/>
      <c r="E32" s="17"/>
      <c r="F32" s="16"/>
      <c r="G32" s="16"/>
      <c r="H32" s="16"/>
      <c r="I32" s="16"/>
      <c r="J32" s="16"/>
      <c r="K32" s="7">
        <f t="shared" si="2"/>
        <v>0</v>
      </c>
      <c r="L32" s="8">
        <f t="shared" si="1"/>
        <v>0</v>
      </c>
      <c r="M32" s="9"/>
    </row>
    <row r="33" spans="1:13" ht="15.75" x14ac:dyDescent="0.25">
      <c r="A33" s="14"/>
      <c r="B33" s="15"/>
      <c r="C33" s="16"/>
      <c r="D33" s="16"/>
      <c r="E33" s="17"/>
      <c r="F33" s="16"/>
      <c r="G33" s="16"/>
      <c r="H33" s="16"/>
      <c r="I33" s="16"/>
      <c r="J33" s="16"/>
      <c r="K33" s="7">
        <f t="shared" si="2"/>
        <v>0</v>
      </c>
      <c r="L33" s="8">
        <f t="shared" si="1"/>
        <v>0</v>
      </c>
      <c r="M33" s="9"/>
    </row>
  </sheetData>
  <sortState ref="A4:K30">
    <sortCondition descending="1" ref="K30"/>
  </sortState>
  <mergeCells count="2">
    <mergeCell ref="A1:M1"/>
    <mergeCell ref="A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5" zoomScaleNormal="85" workbookViewId="0">
      <selection activeCell="D11" sqref="D11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38.85546875" style="1" customWidth="1"/>
    <col min="5" max="5" width="49.1406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21</v>
      </c>
      <c r="G2" s="2" t="s">
        <v>24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x14ac:dyDescent="0.25">
      <c r="A4" s="4" t="s">
        <v>70</v>
      </c>
      <c r="B4" s="5">
        <v>6</v>
      </c>
      <c r="C4" s="6">
        <v>7</v>
      </c>
      <c r="D4" s="6" t="s">
        <v>71</v>
      </c>
      <c r="E4" s="4" t="s">
        <v>72</v>
      </c>
      <c r="F4" s="22">
        <v>0</v>
      </c>
      <c r="G4" s="22">
        <v>20</v>
      </c>
      <c r="H4" s="7">
        <f t="shared" ref="H4:H15" si="0">SUM(F4:G4)</f>
        <v>20</v>
      </c>
      <c r="I4" s="8">
        <f>H4/50</f>
        <v>0.4</v>
      </c>
      <c r="J4" s="9" t="s">
        <v>28</v>
      </c>
    </row>
    <row r="5" spans="1:10" ht="15.75" x14ac:dyDescent="0.25">
      <c r="A5" s="10" t="s">
        <v>73</v>
      </c>
      <c r="B5" s="11">
        <v>11</v>
      </c>
      <c r="C5" s="11">
        <v>7</v>
      </c>
      <c r="D5" s="6" t="s">
        <v>71</v>
      </c>
      <c r="E5" s="4" t="s">
        <v>72</v>
      </c>
      <c r="F5" s="23" t="s">
        <v>47</v>
      </c>
      <c r="G5" s="23" t="s">
        <v>59</v>
      </c>
      <c r="H5" s="7">
        <v>18</v>
      </c>
      <c r="I5" s="8">
        <f t="shared" ref="I5:I20" si="1">H5/50</f>
        <v>0.36</v>
      </c>
      <c r="J5" s="9" t="s">
        <v>28</v>
      </c>
    </row>
    <row r="6" spans="1:10" ht="15.75" x14ac:dyDescent="0.25">
      <c r="A6" s="4" t="s">
        <v>74</v>
      </c>
      <c r="B6" s="5">
        <v>7</v>
      </c>
      <c r="C6" s="6">
        <v>7</v>
      </c>
      <c r="D6" s="6" t="s">
        <v>71</v>
      </c>
      <c r="E6" s="4" t="s">
        <v>72</v>
      </c>
      <c r="F6" s="22">
        <v>16</v>
      </c>
      <c r="G6" s="22">
        <v>0</v>
      </c>
      <c r="H6" s="7">
        <f t="shared" si="0"/>
        <v>16</v>
      </c>
      <c r="I6" s="8">
        <f t="shared" si="1"/>
        <v>0.32</v>
      </c>
      <c r="J6" s="9" t="s">
        <v>28</v>
      </c>
    </row>
    <row r="7" spans="1:10" ht="15.75" x14ac:dyDescent="0.25">
      <c r="A7" s="4" t="s">
        <v>75</v>
      </c>
      <c r="B7" s="5">
        <v>10</v>
      </c>
      <c r="C7" s="6">
        <v>7</v>
      </c>
      <c r="D7" s="6" t="s">
        <v>71</v>
      </c>
      <c r="E7" s="4" t="s">
        <v>72</v>
      </c>
      <c r="F7" s="22">
        <v>16</v>
      </c>
      <c r="G7" s="22">
        <v>0</v>
      </c>
      <c r="H7" s="7">
        <f t="shared" si="0"/>
        <v>16</v>
      </c>
      <c r="I7" s="8">
        <f t="shared" si="1"/>
        <v>0.32</v>
      </c>
      <c r="J7" s="9" t="s">
        <v>28</v>
      </c>
    </row>
    <row r="8" spans="1:10" ht="15.75" x14ac:dyDescent="0.25">
      <c r="A8" s="10" t="s">
        <v>76</v>
      </c>
      <c r="B8" s="11">
        <v>8</v>
      </c>
      <c r="C8" s="11">
        <v>7</v>
      </c>
      <c r="D8" s="6" t="s">
        <v>71</v>
      </c>
      <c r="E8" s="4" t="s">
        <v>72</v>
      </c>
      <c r="F8" s="23" t="s">
        <v>55</v>
      </c>
      <c r="G8" s="23" t="s">
        <v>47</v>
      </c>
      <c r="H8" s="7">
        <v>14</v>
      </c>
      <c r="I8" s="8">
        <f t="shared" si="1"/>
        <v>0.28000000000000003</v>
      </c>
      <c r="J8" s="9" t="s">
        <v>28</v>
      </c>
    </row>
    <row r="9" spans="1:10" ht="15.75" x14ac:dyDescent="0.25">
      <c r="A9" s="10" t="s">
        <v>77</v>
      </c>
      <c r="B9" s="11">
        <v>9</v>
      </c>
      <c r="C9" s="11">
        <v>7</v>
      </c>
      <c r="D9" s="6" t="s">
        <v>71</v>
      </c>
      <c r="E9" s="4" t="s">
        <v>72</v>
      </c>
      <c r="F9" s="23" t="s">
        <v>55</v>
      </c>
      <c r="G9" s="23" t="s">
        <v>47</v>
      </c>
      <c r="H9" s="7">
        <v>14</v>
      </c>
      <c r="I9" s="8">
        <f t="shared" si="1"/>
        <v>0.28000000000000003</v>
      </c>
      <c r="J9" s="9" t="s">
        <v>28</v>
      </c>
    </row>
    <row r="10" spans="1:10" ht="15.75" x14ac:dyDescent="0.25">
      <c r="A10" s="10" t="s">
        <v>78</v>
      </c>
      <c r="B10" s="11">
        <v>5</v>
      </c>
      <c r="C10" s="11">
        <v>7</v>
      </c>
      <c r="D10" s="6" t="s">
        <v>71</v>
      </c>
      <c r="E10" s="4" t="s">
        <v>72</v>
      </c>
      <c r="F10" s="23" t="s">
        <v>47</v>
      </c>
      <c r="G10" s="23" t="s">
        <v>79</v>
      </c>
      <c r="H10" s="7">
        <v>12</v>
      </c>
      <c r="I10" s="8">
        <f t="shared" si="1"/>
        <v>0.24</v>
      </c>
      <c r="J10" s="9" t="s">
        <v>28</v>
      </c>
    </row>
    <row r="11" spans="1:10" ht="15.75" x14ac:dyDescent="0.25">
      <c r="A11" s="13" t="s">
        <v>80</v>
      </c>
      <c r="B11" s="11">
        <v>3</v>
      </c>
      <c r="C11" s="11">
        <v>7</v>
      </c>
      <c r="D11" s="6" t="s">
        <v>71</v>
      </c>
      <c r="E11" s="4" t="s">
        <v>72</v>
      </c>
      <c r="F11" s="23" t="s">
        <v>47</v>
      </c>
      <c r="G11" s="23" t="s">
        <v>79</v>
      </c>
      <c r="H11" s="7">
        <v>12</v>
      </c>
      <c r="I11" s="8">
        <f t="shared" si="1"/>
        <v>0.24</v>
      </c>
      <c r="J11" s="9" t="s">
        <v>28</v>
      </c>
    </row>
    <row r="12" spans="1:10" ht="15.75" x14ac:dyDescent="0.25">
      <c r="A12" s="4" t="s">
        <v>81</v>
      </c>
      <c r="B12" s="5">
        <v>16</v>
      </c>
      <c r="C12" s="6">
        <v>7</v>
      </c>
      <c r="D12" s="6" t="s">
        <v>71</v>
      </c>
      <c r="E12" s="4" t="s">
        <v>72</v>
      </c>
      <c r="F12" s="22">
        <v>12</v>
      </c>
      <c r="G12" s="22">
        <v>0</v>
      </c>
      <c r="H12" s="7">
        <f t="shared" si="0"/>
        <v>12</v>
      </c>
      <c r="I12" s="8">
        <f t="shared" si="1"/>
        <v>0.24</v>
      </c>
      <c r="J12" s="9" t="s">
        <v>28</v>
      </c>
    </row>
    <row r="13" spans="1:10" ht="15.75" x14ac:dyDescent="0.25">
      <c r="A13" s="10" t="s">
        <v>82</v>
      </c>
      <c r="B13" s="11">
        <v>4</v>
      </c>
      <c r="C13" s="11">
        <v>7</v>
      </c>
      <c r="D13" s="6" t="s">
        <v>71</v>
      </c>
      <c r="E13" s="4" t="s">
        <v>72</v>
      </c>
      <c r="F13" s="23" t="s">
        <v>47</v>
      </c>
      <c r="G13" s="23" t="s">
        <v>79</v>
      </c>
      <c r="H13" s="7">
        <v>12</v>
      </c>
      <c r="I13" s="8">
        <f t="shared" si="1"/>
        <v>0.24</v>
      </c>
      <c r="J13" s="9" t="s">
        <v>28</v>
      </c>
    </row>
    <row r="14" spans="1:10" ht="15.75" x14ac:dyDescent="0.25">
      <c r="A14" s="13" t="s">
        <v>83</v>
      </c>
      <c r="B14" s="11">
        <v>15</v>
      </c>
      <c r="C14" s="11">
        <v>7</v>
      </c>
      <c r="D14" s="6" t="s">
        <v>71</v>
      </c>
      <c r="E14" s="4" t="s">
        <v>72</v>
      </c>
      <c r="F14" s="23" t="s">
        <v>47</v>
      </c>
      <c r="G14" s="23" t="s">
        <v>46</v>
      </c>
      <c r="H14" s="7">
        <v>10</v>
      </c>
      <c r="I14" s="8">
        <f t="shared" si="1"/>
        <v>0.2</v>
      </c>
      <c r="J14" s="9" t="s">
        <v>28</v>
      </c>
    </row>
    <row r="15" spans="1:10" ht="15.75" x14ac:dyDescent="0.25">
      <c r="A15" s="14" t="s">
        <v>84</v>
      </c>
      <c r="B15" s="15">
        <v>17</v>
      </c>
      <c r="C15" s="16">
        <v>7</v>
      </c>
      <c r="D15" s="6" t="s">
        <v>71</v>
      </c>
      <c r="E15" s="4" t="s">
        <v>72</v>
      </c>
      <c r="F15" s="24">
        <v>0</v>
      </c>
      <c r="G15" s="24">
        <v>8</v>
      </c>
      <c r="H15" s="7">
        <f t="shared" si="0"/>
        <v>8</v>
      </c>
      <c r="I15" s="8">
        <f t="shared" si="1"/>
        <v>0.16</v>
      </c>
      <c r="J15" s="9" t="s">
        <v>28</v>
      </c>
    </row>
    <row r="16" spans="1:10" ht="15.75" x14ac:dyDescent="0.25">
      <c r="A16" s="10" t="s">
        <v>85</v>
      </c>
      <c r="B16" s="11">
        <v>12</v>
      </c>
      <c r="C16" s="11">
        <v>7</v>
      </c>
      <c r="D16" s="6" t="s">
        <v>71</v>
      </c>
      <c r="E16" s="4" t="s">
        <v>72</v>
      </c>
      <c r="F16" s="23" t="s">
        <v>47</v>
      </c>
      <c r="G16" s="23" t="s">
        <v>50</v>
      </c>
      <c r="H16" s="7">
        <v>8</v>
      </c>
      <c r="I16" s="8">
        <f t="shared" si="1"/>
        <v>0.16</v>
      </c>
      <c r="J16" s="9" t="s">
        <v>28</v>
      </c>
    </row>
    <row r="17" spans="1:10" ht="15.75" x14ac:dyDescent="0.25">
      <c r="A17" s="13" t="s">
        <v>86</v>
      </c>
      <c r="B17" s="11">
        <v>14</v>
      </c>
      <c r="C17" s="11">
        <v>7</v>
      </c>
      <c r="D17" s="6" t="s">
        <v>71</v>
      </c>
      <c r="E17" s="4" t="s">
        <v>72</v>
      </c>
      <c r="F17" s="23" t="s">
        <v>25</v>
      </c>
      <c r="G17" s="23" t="s">
        <v>47</v>
      </c>
      <c r="H17" s="7">
        <v>6</v>
      </c>
      <c r="I17" s="8">
        <f t="shared" si="1"/>
        <v>0.12</v>
      </c>
      <c r="J17" s="9" t="s">
        <v>28</v>
      </c>
    </row>
    <row r="18" spans="1:10" ht="15.75" x14ac:dyDescent="0.25">
      <c r="A18" s="18" t="s">
        <v>87</v>
      </c>
      <c r="B18" s="11">
        <v>1</v>
      </c>
      <c r="C18" s="19">
        <v>7</v>
      </c>
      <c r="D18" s="6" t="s">
        <v>71</v>
      </c>
      <c r="E18" s="4" t="s">
        <v>72</v>
      </c>
      <c r="F18" s="23" t="s">
        <v>47</v>
      </c>
      <c r="G18" s="23" t="s">
        <v>49</v>
      </c>
      <c r="H18" s="7">
        <v>4</v>
      </c>
      <c r="I18" s="8">
        <f t="shared" si="1"/>
        <v>0.08</v>
      </c>
      <c r="J18" s="9" t="s">
        <v>28</v>
      </c>
    </row>
    <row r="19" spans="1:10" ht="15.75" x14ac:dyDescent="0.25">
      <c r="A19" s="18" t="s">
        <v>88</v>
      </c>
      <c r="B19" s="11">
        <v>2</v>
      </c>
      <c r="C19" s="11">
        <v>7</v>
      </c>
      <c r="D19" s="6" t="s">
        <v>71</v>
      </c>
      <c r="E19" s="4" t="s">
        <v>72</v>
      </c>
      <c r="F19" s="23" t="s">
        <v>47</v>
      </c>
      <c r="G19" s="23" t="s">
        <v>49</v>
      </c>
      <c r="H19" s="7">
        <v>4</v>
      </c>
      <c r="I19" s="8">
        <f t="shared" si="1"/>
        <v>0.08</v>
      </c>
      <c r="J19" s="9" t="s">
        <v>28</v>
      </c>
    </row>
    <row r="20" spans="1:10" ht="15.75" x14ac:dyDescent="0.25">
      <c r="A20" s="10" t="s">
        <v>89</v>
      </c>
      <c r="B20" s="11">
        <v>13</v>
      </c>
      <c r="C20" s="19">
        <v>7</v>
      </c>
      <c r="D20" s="6" t="s">
        <v>71</v>
      </c>
      <c r="E20" s="4" t="s">
        <v>72</v>
      </c>
      <c r="F20" s="23" t="s">
        <v>47</v>
      </c>
      <c r="G20" s="23" t="s">
        <v>49</v>
      </c>
      <c r="H20" s="7">
        <v>4</v>
      </c>
      <c r="I20" s="8">
        <f t="shared" si="1"/>
        <v>0.08</v>
      </c>
      <c r="J20" s="9" t="s">
        <v>28</v>
      </c>
    </row>
    <row r="21" spans="1:10" ht="15.75" x14ac:dyDescent="0.25">
      <c r="A21" s="10"/>
      <c r="B21" s="11"/>
      <c r="C21" s="19"/>
      <c r="D21" s="19"/>
      <c r="E21" s="12"/>
      <c r="F21" s="20"/>
      <c r="G21" s="20"/>
      <c r="H21" s="7">
        <f t="shared" ref="H21:H33" si="2">SUM(F21:G21)</f>
        <v>0</v>
      </c>
      <c r="I21" s="8">
        <f t="shared" ref="I21:I33" si="3">H21/50</f>
        <v>0</v>
      </c>
      <c r="J21" s="9"/>
    </row>
    <row r="22" spans="1:10" ht="15.75" x14ac:dyDescent="0.25">
      <c r="A22" s="14"/>
      <c r="B22" s="15"/>
      <c r="C22" s="16"/>
      <c r="D22" s="16"/>
      <c r="E22" s="17"/>
      <c r="F22" s="16"/>
      <c r="G22" s="16"/>
      <c r="H22" s="7">
        <f t="shared" si="2"/>
        <v>0</v>
      </c>
      <c r="I22" s="8">
        <f t="shared" si="3"/>
        <v>0</v>
      </c>
      <c r="J22" s="9"/>
    </row>
    <row r="23" spans="1:10" ht="15.75" x14ac:dyDescent="0.25">
      <c r="A23" s="14"/>
      <c r="B23" s="15"/>
      <c r="C23" s="16"/>
      <c r="D23" s="16"/>
      <c r="E23" s="17"/>
      <c r="F23" s="16"/>
      <c r="G23" s="16"/>
      <c r="H23" s="7">
        <f t="shared" si="2"/>
        <v>0</v>
      </c>
      <c r="I23" s="8">
        <f t="shared" si="3"/>
        <v>0</v>
      </c>
      <c r="J23" s="9"/>
    </row>
    <row r="24" spans="1:10" ht="15.75" x14ac:dyDescent="0.25">
      <c r="A24" s="14"/>
      <c r="B24" s="15"/>
      <c r="C24" s="16"/>
      <c r="D24" s="16"/>
      <c r="E24" s="17"/>
      <c r="F24" s="16"/>
      <c r="G24" s="16"/>
      <c r="H24" s="7">
        <f t="shared" si="2"/>
        <v>0</v>
      </c>
      <c r="I24" s="8">
        <f t="shared" si="3"/>
        <v>0</v>
      </c>
      <c r="J24" s="9"/>
    </row>
    <row r="25" spans="1:10" ht="15.75" x14ac:dyDescent="0.25">
      <c r="A25" s="14"/>
      <c r="B25" s="15"/>
      <c r="C25" s="16"/>
      <c r="D25" s="16"/>
      <c r="E25" s="17"/>
      <c r="F25" s="16"/>
      <c r="G25" s="16"/>
      <c r="H25" s="7">
        <f t="shared" si="2"/>
        <v>0</v>
      </c>
      <c r="I25" s="8">
        <f t="shared" si="3"/>
        <v>0</v>
      </c>
      <c r="J25" s="9"/>
    </row>
    <row r="26" spans="1:10" ht="15.75" x14ac:dyDescent="0.25">
      <c r="A26" s="14"/>
      <c r="B26" s="15"/>
      <c r="C26" s="16"/>
      <c r="D26" s="16"/>
      <c r="E26" s="17"/>
      <c r="F26" s="16"/>
      <c r="G26" s="16"/>
      <c r="H26" s="7">
        <f t="shared" si="2"/>
        <v>0</v>
      </c>
      <c r="I26" s="8">
        <f t="shared" si="3"/>
        <v>0</v>
      </c>
      <c r="J26" s="9"/>
    </row>
    <row r="27" spans="1:10" ht="15.75" x14ac:dyDescent="0.25">
      <c r="A27" s="14"/>
      <c r="B27" s="15"/>
      <c r="C27" s="16"/>
      <c r="D27" s="16"/>
      <c r="E27" s="17"/>
      <c r="F27" s="16"/>
      <c r="G27" s="16"/>
      <c r="H27" s="7">
        <f t="shared" si="2"/>
        <v>0</v>
      </c>
      <c r="I27" s="8">
        <f t="shared" si="3"/>
        <v>0</v>
      </c>
      <c r="J27" s="9"/>
    </row>
    <row r="28" spans="1:10" ht="15.75" x14ac:dyDescent="0.25">
      <c r="A28" s="14"/>
      <c r="B28" s="15"/>
      <c r="C28" s="16"/>
      <c r="D28" s="16"/>
      <c r="E28" s="17"/>
      <c r="F28" s="16"/>
      <c r="G28" s="16"/>
      <c r="H28" s="7">
        <f t="shared" si="2"/>
        <v>0</v>
      </c>
      <c r="I28" s="8">
        <f t="shared" si="3"/>
        <v>0</v>
      </c>
      <c r="J28" s="9"/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>
        <f t="shared" si="2"/>
        <v>0</v>
      </c>
      <c r="I29" s="8">
        <f t="shared" si="3"/>
        <v>0</v>
      </c>
      <c r="J29" s="9"/>
    </row>
    <row r="30" spans="1:10" ht="15.75" x14ac:dyDescent="0.25">
      <c r="A30" s="14"/>
      <c r="B30" s="15"/>
      <c r="C30" s="16"/>
      <c r="D30" s="16"/>
      <c r="E30" s="17"/>
      <c r="F30" s="16"/>
      <c r="G30" s="16"/>
      <c r="H30" s="7">
        <f t="shared" si="2"/>
        <v>0</v>
      </c>
      <c r="I30" s="8">
        <f t="shared" si="3"/>
        <v>0</v>
      </c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>
        <f t="shared" si="2"/>
        <v>0</v>
      </c>
      <c r="I31" s="8">
        <f t="shared" si="3"/>
        <v>0</v>
      </c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>
        <f t="shared" si="2"/>
        <v>0</v>
      </c>
      <c r="I32" s="8">
        <f t="shared" si="3"/>
        <v>0</v>
      </c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>
        <f t="shared" si="2"/>
        <v>0</v>
      </c>
      <c r="I33" s="8">
        <f t="shared" si="3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69" zoomScaleNormal="69" workbookViewId="0">
      <selection activeCell="D30" sqref="D30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40.42578125" style="1" customWidth="1"/>
    <col min="5" max="5" width="38.285156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21</v>
      </c>
      <c r="G2" s="2" t="s">
        <v>24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x14ac:dyDescent="0.25">
      <c r="A4" s="12" t="s">
        <v>62</v>
      </c>
      <c r="B4" s="11">
        <f>'[3]8 класс'!B5</f>
        <v>2</v>
      </c>
      <c r="C4" s="11" t="str">
        <f>'[3]8 класс'!C5</f>
        <v>8Б</v>
      </c>
      <c r="D4" s="11" t="str">
        <f>'[3]8 класс'!D5</f>
        <v>МОУ "Гимназия 1"г.Воркуты</v>
      </c>
      <c r="E4" s="12" t="str">
        <f>'[3]8 класс'!E5</f>
        <v>Цымбалюк Любовь Владимировна</v>
      </c>
      <c r="F4" s="20" t="s">
        <v>63</v>
      </c>
      <c r="G4" s="20" t="s">
        <v>58</v>
      </c>
      <c r="H4" s="7">
        <v>39</v>
      </c>
      <c r="I4" s="8">
        <f t="shared" ref="I4:I27" si="0">H4/50</f>
        <v>0.78</v>
      </c>
      <c r="J4" s="9" t="s">
        <v>56</v>
      </c>
    </row>
    <row r="5" spans="1:10" ht="15.75" x14ac:dyDescent="0.25">
      <c r="A5" s="4" t="s">
        <v>69</v>
      </c>
      <c r="B5" s="5">
        <f>'[3]8 класс'!B4</f>
        <v>3</v>
      </c>
      <c r="C5" s="6" t="str">
        <f>'[3]8 класс'!C4</f>
        <v>8Б</v>
      </c>
      <c r="D5" s="6" t="str">
        <f>'[3]8 класс'!D4</f>
        <v>МОУ "Гимназия 1"г.Воркуты</v>
      </c>
      <c r="E5" s="4" t="str">
        <f>'[3]8 класс'!E4</f>
        <v>Цымбалюк Любовь Владимировна</v>
      </c>
      <c r="F5" s="6">
        <v>19</v>
      </c>
      <c r="G5" s="6">
        <v>9</v>
      </c>
      <c r="H5" s="7">
        <f>SUM(F5:G5)</f>
        <v>28</v>
      </c>
      <c r="I5" s="8">
        <f t="shared" si="0"/>
        <v>0.56000000000000005</v>
      </c>
      <c r="J5" s="9" t="s">
        <v>27</v>
      </c>
    </row>
    <row r="6" spans="1:10" ht="15.75" x14ac:dyDescent="0.25">
      <c r="A6" s="12" t="str">
        <f>'[3]8 класс'!A9</f>
        <v>Шабло Альвина Эдуардовна</v>
      </c>
      <c r="B6" s="11">
        <f>'[3]8 класс'!B9</f>
        <v>6</v>
      </c>
      <c r="C6" s="11" t="str">
        <f>'[3]8 класс'!C9</f>
        <v>8Б</v>
      </c>
      <c r="D6" s="11" t="str">
        <f>'[3]8 класс'!D9</f>
        <v>МОУ "Гимназия 1"г.Воркуты</v>
      </c>
      <c r="E6" s="12" t="str">
        <f>'[3]8 класс'!E9</f>
        <v>Цымбалюк Любовь Владимировна</v>
      </c>
      <c r="F6" s="20" t="s">
        <v>59</v>
      </c>
      <c r="G6" s="20" t="s">
        <v>46</v>
      </c>
      <c r="H6" s="7">
        <v>28</v>
      </c>
      <c r="I6" s="8">
        <f t="shared" si="0"/>
        <v>0.56000000000000005</v>
      </c>
      <c r="J6" s="9" t="s">
        <v>27</v>
      </c>
    </row>
    <row r="7" spans="1:10" ht="15.75" x14ac:dyDescent="0.25">
      <c r="A7" s="4" t="s">
        <v>68</v>
      </c>
      <c r="B7" s="5">
        <f>'[3]8 класс'!B6</f>
        <v>6</v>
      </c>
      <c r="C7" s="6" t="str">
        <f>'[3]8 класс'!C6</f>
        <v>8Б</v>
      </c>
      <c r="D7" s="6" t="str">
        <f>'[3]8 класс'!D6</f>
        <v>МОУ "Гимназия 1"г.Воркуты</v>
      </c>
      <c r="E7" s="4" t="str">
        <f>'[3]8 класс'!E6</f>
        <v>Цымбалюк Любовь Владимировна</v>
      </c>
      <c r="F7" s="6">
        <v>19</v>
      </c>
      <c r="G7" s="6">
        <v>9</v>
      </c>
      <c r="H7" s="7">
        <f>SUM(F7:G7)</f>
        <v>28</v>
      </c>
      <c r="I7" s="8">
        <f t="shared" si="0"/>
        <v>0.56000000000000005</v>
      </c>
      <c r="J7" s="9" t="s">
        <v>27</v>
      </c>
    </row>
    <row r="8" spans="1:10" ht="15.75" x14ac:dyDescent="0.25">
      <c r="A8" s="12" t="str">
        <f>'[3]8 класс'!A8</f>
        <v>Щербакова Виктория Валентиновна</v>
      </c>
      <c r="B8" s="11">
        <f>'[3]8 класс'!B8</f>
        <v>9</v>
      </c>
      <c r="C8" s="11" t="str">
        <f>'[3]8 класс'!C8</f>
        <v>8Б</v>
      </c>
      <c r="D8" s="11" t="str">
        <f>'[3]8 класс'!D8</f>
        <v>МОУ "Гимназия 1"г.Воркуты</v>
      </c>
      <c r="E8" s="12" t="str">
        <f>'[3]8 класс'!E8</f>
        <v>Цымбалюк Любовь Владимировна</v>
      </c>
      <c r="F8" s="20" t="s">
        <v>59</v>
      </c>
      <c r="G8" s="20" t="s">
        <v>46</v>
      </c>
      <c r="H8" s="7">
        <v>28</v>
      </c>
      <c r="I8" s="8">
        <f t="shared" si="0"/>
        <v>0.56000000000000005</v>
      </c>
      <c r="J8" s="9" t="s">
        <v>27</v>
      </c>
    </row>
    <row r="9" spans="1:10" ht="15.75" x14ac:dyDescent="0.25">
      <c r="A9" s="17" t="str">
        <f>'[3]8 класс'!A11</f>
        <v>Тимофеев Даниил Николаевич</v>
      </c>
      <c r="B9" s="11">
        <f>'[3]8 класс'!B11</f>
        <v>17</v>
      </c>
      <c r="C9" s="11" t="str">
        <f>'[3]8 класс'!C11</f>
        <v>8А</v>
      </c>
      <c r="D9" s="11" t="str">
        <f>'[3]8 класс'!D11</f>
        <v>МОУ "Гимназия 1"г.Воркуты</v>
      </c>
      <c r="E9" s="10" t="str">
        <f>'[3]8 класс'!E11</f>
        <v>Цымбалюк Любовь Владимировна</v>
      </c>
      <c r="F9" s="20" t="s">
        <v>59</v>
      </c>
      <c r="G9" s="20" t="s">
        <v>46</v>
      </c>
      <c r="H9" s="7">
        <v>28</v>
      </c>
      <c r="I9" s="8">
        <f t="shared" si="0"/>
        <v>0.56000000000000005</v>
      </c>
      <c r="J9" s="9" t="s">
        <v>27</v>
      </c>
    </row>
    <row r="10" spans="1:10" ht="15.75" x14ac:dyDescent="0.25">
      <c r="A10" s="12" t="str">
        <f>'[3]8 класс'!A21</f>
        <v>Банникова Виктория Дмитриевна</v>
      </c>
      <c r="B10" s="11">
        <f>'[3]8 класс'!B21</f>
        <v>27</v>
      </c>
      <c r="C10" s="19" t="str">
        <f>'[3]8 класс'!C21</f>
        <v>8А</v>
      </c>
      <c r="D10" s="19" t="str">
        <f>'[3]8 класс'!D21</f>
        <v>МОУ "Гимназия 1"г.Воркуты</v>
      </c>
      <c r="E10" s="12" t="str">
        <f>'[3]8 класс'!E21</f>
        <v>Цымбалюк Любовь Владимировна</v>
      </c>
      <c r="F10" s="20" t="s">
        <v>25</v>
      </c>
      <c r="G10" s="20" t="s">
        <v>58</v>
      </c>
      <c r="H10" s="7">
        <v>26</v>
      </c>
      <c r="I10" s="8">
        <f t="shared" si="0"/>
        <v>0.52</v>
      </c>
      <c r="J10" s="9" t="s">
        <v>27</v>
      </c>
    </row>
    <row r="11" spans="1:10" ht="15.75" x14ac:dyDescent="0.25">
      <c r="A11" s="4" t="s">
        <v>65</v>
      </c>
      <c r="B11" s="5">
        <f>'[3]8 класс'!B12</f>
        <v>12</v>
      </c>
      <c r="C11" s="6" t="str">
        <f>'[3]8 класс'!C12</f>
        <v>8Б</v>
      </c>
      <c r="D11" s="6" t="str">
        <f>'[3]8 класс'!D12</f>
        <v>МОУ "Гимназия 1"г.Воркуты</v>
      </c>
      <c r="E11" s="4" t="str">
        <f>'[3]8 класс'!E12</f>
        <v>Цымбалюк Любовь Владимировна</v>
      </c>
      <c r="F11" s="6">
        <v>15</v>
      </c>
      <c r="G11" s="6">
        <v>3</v>
      </c>
      <c r="H11" s="7">
        <f>SUM(F11:G11)</f>
        <v>18</v>
      </c>
      <c r="I11" s="8">
        <f t="shared" si="0"/>
        <v>0.36</v>
      </c>
      <c r="J11" s="9" t="s">
        <v>28</v>
      </c>
    </row>
    <row r="12" spans="1:10" ht="15.75" x14ac:dyDescent="0.25">
      <c r="A12" s="17" t="str">
        <f>'[3]8 класс'!A23</f>
        <v>Синько Анатолий Васильевич</v>
      </c>
      <c r="B12" s="15">
        <f>'[3]8 класс'!B23</f>
        <v>24</v>
      </c>
      <c r="C12" s="16" t="str">
        <f>'[3]8 класс'!C23</f>
        <v>8А</v>
      </c>
      <c r="D12" s="16" t="str">
        <f>'[3]8 класс'!D23</f>
        <v>МОУ "Гимназия 1"г.Воркуты</v>
      </c>
      <c r="E12" s="17" t="str">
        <f>'[3]8 класс'!E23</f>
        <v>Цымбалюк Любовь Владимировна</v>
      </c>
      <c r="F12" s="16">
        <v>16</v>
      </c>
      <c r="G12" s="16">
        <v>0</v>
      </c>
      <c r="H12" s="7">
        <f>SUM(F12:G12)</f>
        <v>16</v>
      </c>
      <c r="I12" s="8">
        <f t="shared" si="0"/>
        <v>0.32</v>
      </c>
      <c r="J12" s="9" t="s">
        <v>28</v>
      </c>
    </row>
    <row r="13" spans="1:10" ht="15.75" x14ac:dyDescent="0.25">
      <c r="A13" s="17" t="str">
        <f>'[3]8 класс'!A14</f>
        <v>Анисимова Елизавета  Ивановна</v>
      </c>
      <c r="B13" s="11">
        <f>'[3]8 класс'!B14</f>
        <v>10</v>
      </c>
      <c r="C13" s="11" t="str">
        <f>'[3]8 класс'!C14</f>
        <v>8Б</v>
      </c>
      <c r="D13" s="11" t="str">
        <f>'[3]8 класс'!D14</f>
        <v>МОУ "Гимназия 1"г.Воркуты</v>
      </c>
      <c r="E13" s="10" t="str">
        <f>'[3]8 класс'!E14</f>
        <v>Цымбалюк Любовь Владимировна</v>
      </c>
      <c r="F13" s="20" t="s">
        <v>61</v>
      </c>
      <c r="G13" s="20" t="s">
        <v>47</v>
      </c>
      <c r="H13" s="7">
        <v>16</v>
      </c>
      <c r="I13" s="8">
        <f t="shared" si="0"/>
        <v>0.32</v>
      </c>
      <c r="J13" s="9" t="s">
        <v>28</v>
      </c>
    </row>
    <row r="14" spans="1:10" ht="15.75" x14ac:dyDescent="0.25">
      <c r="A14" s="12" t="str">
        <f>'[3]8 класс'!A13</f>
        <v>Шпис  Артём Сергеевич</v>
      </c>
      <c r="B14" s="11">
        <f>'[3]8 класс'!B13</f>
        <v>13</v>
      </c>
      <c r="C14" s="11" t="str">
        <f>'[3]8 класс'!C13</f>
        <v>8Б</v>
      </c>
      <c r="D14" s="11" t="str">
        <f>'[3]8 класс'!D13</f>
        <v>МОУ "Гимназия 1"г.Воркуты</v>
      </c>
      <c r="E14" s="12" t="str">
        <f>'[3]8 класс'!E13</f>
        <v>Цымбалюк Любовь Владимировна</v>
      </c>
      <c r="F14" s="20" t="s">
        <v>54</v>
      </c>
      <c r="G14" s="20" t="s">
        <v>47</v>
      </c>
      <c r="H14" s="7">
        <v>15</v>
      </c>
      <c r="I14" s="8">
        <f t="shared" si="0"/>
        <v>0.3</v>
      </c>
      <c r="J14" s="9" t="s">
        <v>28</v>
      </c>
    </row>
    <row r="15" spans="1:10" ht="15.75" x14ac:dyDescent="0.25">
      <c r="A15" s="17" t="s">
        <v>67</v>
      </c>
      <c r="B15" s="15">
        <f>'[3]8 класс'!B15</f>
        <v>11</v>
      </c>
      <c r="C15" s="16" t="str">
        <f>'[3]8 класс'!C15</f>
        <v>8Б</v>
      </c>
      <c r="D15" s="16" t="str">
        <f>'[3]8 класс'!D15</f>
        <v>МОУ "Гимназия 1"г.Воркуты</v>
      </c>
      <c r="E15" s="17" t="str">
        <f>'[3]8 класс'!E15</f>
        <v>Цымбалюк Любовь Владимировна</v>
      </c>
      <c r="F15" s="16">
        <v>15</v>
      </c>
      <c r="G15" s="16">
        <v>0</v>
      </c>
      <c r="H15" s="7">
        <f>SUM(F15:G15)</f>
        <v>15</v>
      </c>
      <c r="I15" s="8">
        <f t="shared" si="0"/>
        <v>0.3</v>
      </c>
      <c r="J15" s="9" t="s">
        <v>28</v>
      </c>
    </row>
    <row r="16" spans="1:10" ht="15.75" x14ac:dyDescent="0.25">
      <c r="A16" s="17" t="str">
        <f>'[3]8 класс'!A22</f>
        <v>Карпов Егор Дмитриевич</v>
      </c>
      <c r="B16" s="15">
        <f>'[3]8 класс'!B22</f>
        <v>20</v>
      </c>
      <c r="C16" s="16" t="str">
        <f>'[3]8 класс'!C22</f>
        <v>8А</v>
      </c>
      <c r="D16" s="16" t="str">
        <f>'[3]8 класс'!D22</f>
        <v>МОУ "Гимназия 1"г.Воркуты</v>
      </c>
      <c r="E16" s="17" t="str">
        <f>'[3]8 класс'!E22</f>
        <v>Цымбалюк Любовь Владимировна</v>
      </c>
      <c r="F16" s="16">
        <v>15</v>
      </c>
      <c r="G16" s="16">
        <v>0</v>
      </c>
      <c r="H16" s="7">
        <f>SUM(F16:G16)</f>
        <v>15</v>
      </c>
      <c r="I16" s="8">
        <f t="shared" si="0"/>
        <v>0.3</v>
      </c>
      <c r="J16" s="9" t="s">
        <v>28</v>
      </c>
    </row>
    <row r="17" spans="1:10" ht="15.75" x14ac:dyDescent="0.25">
      <c r="A17" s="12" t="s">
        <v>66</v>
      </c>
      <c r="B17" s="11">
        <f>'[3]8 класс'!B16</f>
        <v>26</v>
      </c>
      <c r="C17" s="11" t="str">
        <f>'[3]8 класс'!C16</f>
        <v>8А</v>
      </c>
      <c r="D17" s="11" t="str">
        <f>'[3]8 класс'!D16</f>
        <v>МОУ "Гимназия 1"г.Воркуты</v>
      </c>
      <c r="E17" s="12" t="str">
        <f>'[3]8 класс'!E16</f>
        <v>Цымбалюк Любовь Владимировна</v>
      </c>
      <c r="F17" s="20" t="s">
        <v>54</v>
      </c>
      <c r="G17" s="20" t="s">
        <v>47</v>
      </c>
      <c r="H17" s="7">
        <v>15</v>
      </c>
      <c r="I17" s="8">
        <f t="shared" si="0"/>
        <v>0.3</v>
      </c>
      <c r="J17" s="9" t="s">
        <v>28</v>
      </c>
    </row>
    <row r="18" spans="1:10" ht="15.75" x14ac:dyDescent="0.25">
      <c r="A18" s="12" t="str">
        <f>'[3]8 класс'!A20</f>
        <v xml:space="preserve">Щипанова Софья Игоревна </v>
      </c>
      <c r="B18" s="11">
        <f>'[3]8 класс'!B20</f>
        <v>1</v>
      </c>
      <c r="C18" s="19" t="str">
        <f>'[3]8 класс'!C20</f>
        <v>8Б</v>
      </c>
      <c r="D18" s="11" t="str">
        <f>'[3]8 класс'!D20</f>
        <v>МОУ "Гимназия 1"г.Воркуты</v>
      </c>
      <c r="E18" s="12" t="str">
        <f>'[3]8 класс'!E20</f>
        <v>Цымбалюк Любовь Владимировна</v>
      </c>
      <c r="F18" s="20" t="s">
        <v>54</v>
      </c>
      <c r="G18" s="20" t="s">
        <v>47</v>
      </c>
      <c r="H18" s="7">
        <v>15</v>
      </c>
      <c r="I18" s="8">
        <f t="shared" si="0"/>
        <v>0.3</v>
      </c>
      <c r="J18" s="9" t="s">
        <v>28</v>
      </c>
    </row>
    <row r="19" spans="1:10" ht="15.75" x14ac:dyDescent="0.25">
      <c r="A19" s="17" t="str">
        <f>'[3]8 класс'!A17</f>
        <v>Овчинников Максим Александрович</v>
      </c>
      <c r="B19" s="11">
        <f>'[3]8 класс'!B17</f>
        <v>18</v>
      </c>
      <c r="C19" s="11" t="str">
        <f>'[3]8 класс'!C17</f>
        <v>8А</v>
      </c>
      <c r="D19" s="11" t="str">
        <f>'[3]8 класс'!D17</f>
        <v>МОУ "Гимназия 1"г.Воркуты</v>
      </c>
      <c r="E19" s="10" t="str">
        <f>'[3]8 класс'!E17</f>
        <v>Цымбалюк Любовь Владимировна</v>
      </c>
      <c r="F19" s="20" t="s">
        <v>46</v>
      </c>
      <c r="G19" s="20" t="s">
        <v>49</v>
      </c>
      <c r="H19" s="7">
        <v>14</v>
      </c>
      <c r="I19" s="8">
        <f t="shared" si="0"/>
        <v>0.28000000000000003</v>
      </c>
      <c r="J19" s="9" t="s">
        <v>28</v>
      </c>
    </row>
    <row r="20" spans="1:10" ht="15.75" x14ac:dyDescent="0.25">
      <c r="A20" s="12" t="str">
        <f>'[3]8 класс'!A10</f>
        <v>Токмаков Семён  Юрьевич</v>
      </c>
      <c r="B20" s="11">
        <f>'[3]8 класс'!B10</f>
        <v>14</v>
      </c>
      <c r="C20" s="11" t="str">
        <f>'[3]8 класс'!C10</f>
        <v>8Б</v>
      </c>
      <c r="D20" s="11" t="str">
        <f>'[3]8 класс'!D10</f>
        <v>МОУ "Гимназия 1"г.Воркуты</v>
      </c>
      <c r="E20" s="12" t="str">
        <f>'[3]8 класс'!E10</f>
        <v>Цымбалюк Любовь Владимировна</v>
      </c>
      <c r="F20" s="20" t="s">
        <v>60</v>
      </c>
      <c r="G20" s="20" t="s">
        <v>47</v>
      </c>
      <c r="H20" s="7">
        <v>13</v>
      </c>
      <c r="I20" s="8">
        <f t="shared" si="0"/>
        <v>0.26</v>
      </c>
      <c r="J20" s="9" t="s">
        <v>28</v>
      </c>
    </row>
    <row r="21" spans="1:10" ht="15.75" x14ac:dyDescent="0.25">
      <c r="A21" s="4" t="s">
        <v>64</v>
      </c>
      <c r="B21" s="5">
        <f>'[3]8 класс'!B7</f>
        <v>4</v>
      </c>
      <c r="C21" s="6" t="str">
        <f>'[3]8 класс'!C7</f>
        <v>8Б</v>
      </c>
      <c r="D21" s="6" t="str">
        <f>'[3]8 класс'!D7</f>
        <v>МОУ "Гимназия 1"г.Воркуты</v>
      </c>
      <c r="E21" s="4" t="str">
        <f>'[3]8 класс'!E7</f>
        <v>Цымбалюк Любовь Владимировна</v>
      </c>
      <c r="F21" s="6">
        <v>10</v>
      </c>
      <c r="G21" s="6">
        <v>3</v>
      </c>
      <c r="H21" s="7">
        <f>SUM(F21:G21)</f>
        <v>13</v>
      </c>
      <c r="I21" s="8">
        <f t="shared" si="0"/>
        <v>0.26</v>
      </c>
      <c r="J21" s="9" t="s">
        <v>28</v>
      </c>
    </row>
    <row r="22" spans="1:10" ht="15.75" x14ac:dyDescent="0.25">
      <c r="A22" s="17" t="str">
        <f>'[3]8 класс'!A29</f>
        <v xml:space="preserve">Фёдоров Владимир Владимирович </v>
      </c>
      <c r="B22" s="15">
        <f>'[3]8 класс'!B29</f>
        <v>22</v>
      </c>
      <c r="C22" s="16" t="str">
        <f>'[3]8 класс'!C29</f>
        <v>8А</v>
      </c>
      <c r="D22" s="16" t="str">
        <f>'[3]8 класс'!D29</f>
        <v>МОУ "Гимназия 1"г.Воркуты</v>
      </c>
      <c r="E22" s="17" t="str">
        <f>'[3]8 класс'!E29</f>
        <v>Цымбалюк Любовь Владимировна</v>
      </c>
      <c r="F22" s="16">
        <v>0</v>
      </c>
      <c r="G22" s="16">
        <v>12</v>
      </c>
      <c r="H22" s="7">
        <f>SUM(F22:G22)</f>
        <v>12</v>
      </c>
      <c r="I22" s="8">
        <f t="shared" si="0"/>
        <v>0.24</v>
      </c>
      <c r="J22" s="9" t="s">
        <v>28</v>
      </c>
    </row>
    <row r="23" spans="1:10" ht="15.75" x14ac:dyDescent="0.25">
      <c r="A23" s="17" t="str">
        <f>'[3]8 класс'!A30</f>
        <v>Ткаченко Анна Андреевна</v>
      </c>
      <c r="B23" s="15">
        <f>'[3]8 класс'!B30</f>
        <v>23</v>
      </c>
      <c r="C23" s="16" t="str">
        <f>'[3]8 класс'!C30</f>
        <v>8А</v>
      </c>
      <c r="D23" s="16" t="str">
        <f>'[3]8 класс'!D30</f>
        <v>МОУ "Гимназия 1"г.Воркуты</v>
      </c>
      <c r="E23" s="17" t="str">
        <f>'[3]8 класс'!E30</f>
        <v>Цымбалюк Любовь Владимировна</v>
      </c>
      <c r="F23" s="16">
        <v>0</v>
      </c>
      <c r="G23" s="16">
        <v>10</v>
      </c>
      <c r="H23" s="7">
        <f>SUM(F23:G23)</f>
        <v>10</v>
      </c>
      <c r="I23" s="8">
        <f t="shared" si="0"/>
        <v>0.2</v>
      </c>
      <c r="J23" s="9" t="s">
        <v>28</v>
      </c>
    </row>
    <row r="24" spans="1:10" ht="15.75" x14ac:dyDescent="0.25">
      <c r="A24" s="4" t="str">
        <f>'[3]8 класс'!A18</f>
        <v>Слотина Елизавета Андреевна</v>
      </c>
      <c r="B24" s="11">
        <f>'[3]8 класс'!B18</f>
        <v>7</v>
      </c>
      <c r="C24" s="19" t="str">
        <f>'[3]8 класс'!C18</f>
        <v>8Б</v>
      </c>
      <c r="D24" s="11" t="str">
        <f>'[3]8 класс'!D18</f>
        <v>МОУ "Гимназия 1"г.Воркуты</v>
      </c>
      <c r="E24" s="12" t="str">
        <f>'[3]8 класс'!E18</f>
        <v>Цымбалюк Любовь Владимировна</v>
      </c>
      <c r="F24" s="20" t="s">
        <v>46</v>
      </c>
      <c r="G24" s="20" t="s">
        <v>47</v>
      </c>
      <c r="H24" s="7">
        <v>10</v>
      </c>
      <c r="I24" s="8">
        <f t="shared" si="0"/>
        <v>0.2</v>
      </c>
      <c r="J24" s="9" t="s">
        <v>28</v>
      </c>
    </row>
    <row r="25" spans="1:10" ht="15.75" x14ac:dyDescent="0.25">
      <c r="A25" s="17" t="str">
        <f>'[3]8 класс'!A26</f>
        <v xml:space="preserve">Грофман Данил Евгеньевич </v>
      </c>
      <c r="B25" s="15">
        <f>'[3]8 класс'!B26</f>
        <v>5</v>
      </c>
      <c r="C25" s="16" t="str">
        <f>'[3]8 класс'!C26</f>
        <v>8А</v>
      </c>
      <c r="D25" s="16" t="str">
        <f>'[3]8 класс'!D26</f>
        <v>МОУ "Гимназия 1"г.Воркуты</v>
      </c>
      <c r="E25" s="17" t="str">
        <f>'[3]8 класс'!E26</f>
        <v>Цымбалюк Любовь Владимировна</v>
      </c>
      <c r="F25" s="16">
        <v>7</v>
      </c>
      <c r="G25" s="16">
        <v>0</v>
      </c>
      <c r="H25" s="7">
        <f>SUM(F25:G25)</f>
        <v>7</v>
      </c>
      <c r="I25" s="8">
        <f t="shared" si="0"/>
        <v>0.14000000000000001</v>
      </c>
      <c r="J25" s="9" t="s">
        <v>28</v>
      </c>
    </row>
    <row r="26" spans="1:10" ht="15.75" x14ac:dyDescent="0.25">
      <c r="A26" s="17" t="str">
        <f>'[3]8 класс'!A28</f>
        <v>Шумский Максиммилян  Сергеевич</v>
      </c>
      <c r="B26" s="15">
        <f>'[3]8 класс'!B28</f>
        <v>16</v>
      </c>
      <c r="C26" s="16" t="str">
        <f>'[3]8 класс'!C28</f>
        <v>8А</v>
      </c>
      <c r="D26" s="16" t="str">
        <f>'[3]8 класс'!D28</f>
        <v>МОУ "Гимназия 1"г.Воркуты</v>
      </c>
      <c r="E26" s="17" t="str">
        <f>'[3]8 класс'!E28</f>
        <v>Цымбалюк Любовь Владимировна</v>
      </c>
      <c r="F26" s="16">
        <v>5</v>
      </c>
      <c r="G26" s="16">
        <v>0</v>
      </c>
      <c r="H26" s="7">
        <f>SUM(F26:G26)</f>
        <v>5</v>
      </c>
      <c r="I26" s="8">
        <f t="shared" si="0"/>
        <v>0.1</v>
      </c>
      <c r="J26" s="9" t="s">
        <v>28</v>
      </c>
    </row>
    <row r="27" spans="1:10" ht="15.75" x14ac:dyDescent="0.25">
      <c r="A27" s="17" t="str">
        <f>'[3]8 класс'!A25</f>
        <v>Соловьёв Артём Николаевич</v>
      </c>
      <c r="B27" s="15">
        <f>'[3]8 класс'!B25</f>
        <v>21</v>
      </c>
      <c r="C27" s="16" t="str">
        <f>'[3]8 класс'!C25</f>
        <v>8А</v>
      </c>
      <c r="D27" s="16" t="str">
        <f>'[3]8 класс'!D25</f>
        <v>МОУ "Гимназия 1"г.Воркуты</v>
      </c>
      <c r="E27" s="17" t="str">
        <f>'[3]8 класс'!E25</f>
        <v>Цымбалюк Любовь Владимировна</v>
      </c>
      <c r="F27" s="16">
        <v>5</v>
      </c>
      <c r="G27" s="16">
        <v>0</v>
      </c>
      <c r="H27" s="7">
        <f>SUM(F27:G27)</f>
        <v>5</v>
      </c>
      <c r="I27" s="8">
        <f t="shared" si="0"/>
        <v>0.1</v>
      </c>
      <c r="J27" s="9" t="s">
        <v>28</v>
      </c>
    </row>
    <row r="28" spans="1:10" ht="15.75" x14ac:dyDescent="0.25">
      <c r="A28" s="17"/>
      <c r="B28" s="15"/>
      <c r="C28" s="16"/>
      <c r="D28" s="16"/>
      <c r="E28" s="17"/>
      <c r="F28" s="16"/>
      <c r="G28" s="16"/>
      <c r="H28" s="7"/>
      <c r="I28" s="8"/>
      <c r="J28" s="9"/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/>
      <c r="I29" s="8"/>
      <c r="J29" s="9"/>
    </row>
    <row r="30" spans="1:10" ht="15.75" x14ac:dyDescent="0.25">
      <c r="A30" s="18"/>
      <c r="B30" s="11"/>
      <c r="C30" s="11"/>
      <c r="D30" s="11"/>
      <c r="E30" s="12"/>
      <c r="F30" s="20"/>
      <c r="G30" s="20"/>
      <c r="H30" s="7"/>
      <c r="I30" s="8"/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/>
      <c r="I31" s="8"/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/>
      <c r="I32" s="8"/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/>
      <c r="I33" s="8"/>
      <c r="J33" s="9"/>
    </row>
  </sheetData>
  <sortState ref="A4:I28">
    <sortCondition descending="1" ref="I28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5" zoomScaleNormal="85" workbookViewId="0">
      <selection activeCell="D17" sqref="D17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37.5703125" style="1" customWidth="1"/>
    <col min="5" max="5" width="27.8554687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22</v>
      </c>
      <c r="G2" s="2" t="s">
        <v>23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31.5" x14ac:dyDescent="0.25">
      <c r="A4" s="4" t="s">
        <v>90</v>
      </c>
      <c r="B4" s="5">
        <v>2</v>
      </c>
      <c r="C4" s="6">
        <v>9</v>
      </c>
      <c r="D4" s="6" t="s">
        <v>91</v>
      </c>
      <c r="E4" s="12" t="s">
        <v>92</v>
      </c>
      <c r="F4" s="22">
        <v>17</v>
      </c>
      <c r="G4" s="22">
        <v>34</v>
      </c>
      <c r="H4" s="7">
        <v>51</v>
      </c>
      <c r="I4" s="8">
        <f t="shared" ref="I4:I28" si="0">H4/60</f>
        <v>0.85</v>
      </c>
      <c r="J4" s="9" t="s">
        <v>93</v>
      </c>
    </row>
    <row r="5" spans="1:10" ht="15.75" x14ac:dyDescent="0.25">
      <c r="A5" s="10" t="s">
        <v>94</v>
      </c>
      <c r="B5" s="11">
        <v>4</v>
      </c>
      <c r="C5" s="11">
        <v>9</v>
      </c>
      <c r="D5" s="11" t="s">
        <v>91</v>
      </c>
      <c r="E5" s="12" t="s">
        <v>92</v>
      </c>
      <c r="F5" s="23" t="s">
        <v>61</v>
      </c>
      <c r="G5" s="23" t="s">
        <v>95</v>
      </c>
      <c r="H5" s="7">
        <v>46</v>
      </c>
      <c r="I5" s="8">
        <f t="shared" si="0"/>
        <v>0.76666666666666672</v>
      </c>
      <c r="J5" s="9" t="s">
        <v>96</v>
      </c>
    </row>
    <row r="6" spans="1:10" ht="15.75" x14ac:dyDescent="0.25">
      <c r="A6" s="10" t="s">
        <v>97</v>
      </c>
      <c r="B6" s="11">
        <v>1</v>
      </c>
      <c r="C6" s="11">
        <v>9</v>
      </c>
      <c r="D6" s="11" t="s">
        <v>91</v>
      </c>
      <c r="E6" s="12" t="s">
        <v>92</v>
      </c>
      <c r="F6" s="23" t="s">
        <v>55</v>
      </c>
      <c r="G6" s="23" t="s">
        <v>58</v>
      </c>
      <c r="H6" s="7">
        <v>34</v>
      </c>
      <c r="I6" s="8">
        <f t="shared" si="0"/>
        <v>0.56666666666666665</v>
      </c>
      <c r="J6" s="9" t="s">
        <v>96</v>
      </c>
    </row>
    <row r="7" spans="1:10" ht="15.75" x14ac:dyDescent="0.25">
      <c r="A7" s="10" t="s">
        <v>98</v>
      </c>
      <c r="B7" s="11">
        <v>16</v>
      </c>
      <c r="C7" s="19">
        <v>9</v>
      </c>
      <c r="D7" s="19" t="s">
        <v>91</v>
      </c>
      <c r="E7" s="12" t="s">
        <v>92</v>
      </c>
      <c r="F7" s="23" t="s">
        <v>63</v>
      </c>
      <c r="G7" s="23" t="s">
        <v>25</v>
      </c>
      <c r="H7" s="7">
        <v>25</v>
      </c>
      <c r="I7" s="8">
        <f t="shared" si="0"/>
        <v>0.41666666666666669</v>
      </c>
      <c r="J7" s="9" t="s">
        <v>99</v>
      </c>
    </row>
    <row r="8" spans="1:10" ht="15.75" x14ac:dyDescent="0.25">
      <c r="A8" s="14" t="s">
        <v>100</v>
      </c>
      <c r="B8" s="15">
        <v>23</v>
      </c>
      <c r="C8" s="16">
        <v>9</v>
      </c>
      <c r="D8" s="16" t="s">
        <v>91</v>
      </c>
      <c r="E8" s="12" t="s">
        <v>92</v>
      </c>
      <c r="F8" s="24">
        <v>20</v>
      </c>
      <c r="G8" s="24">
        <v>4</v>
      </c>
      <c r="H8" s="7">
        <f>SUM(F8:G8)</f>
        <v>24</v>
      </c>
      <c r="I8" s="8">
        <f t="shared" si="0"/>
        <v>0.4</v>
      </c>
      <c r="J8" s="9" t="s">
        <v>99</v>
      </c>
    </row>
    <row r="9" spans="1:10" ht="15.75" x14ac:dyDescent="0.25">
      <c r="A9" s="10" t="s">
        <v>101</v>
      </c>
      <c r="B9" s="11">
        <v>6</v>
      </c>
      <c r="C9" s="11">
        <v>9</v>
      </c>
      <c r="D9" s="11" t="s">
        <v>91</v>
      </c>
      <c r="E9" s="12" t="s">
        <v>92</v>
      </c>
      <c r="F9" s="23" t="s">
        <v>61</v>
      </c>
      <c r="G9" s="23" t="s">
        <v>44</v>
      </c>
      <c r="H9" s="7">
        <v>21</v>
      </c>
      <c r="I9" s="8">
        <f t="shared" si="0"/>
        <v>0.35</v>
      </c>
      <c r="J9" s="9" t="s">
        <v>99</v>
      </c>
    </row>
    <row r="10" spans="1:10" ht="15.75" x14ac:dyDescent="0.25">
      <c r="A10" s="18" t="s">
        <v>102</v>
      </c>
      <c r="B10" s="11">
        <v>14</v>
      </c>
      <c r="C10" s="19">
        <v>9</v>
      </c>
      <c r="D10" s="11" t="s">
        <v>91</v>
      </c>
      <c r="E10" s="12" t="s">
        <v>92</v>
      </c>
      <c r="F10" s="23" t="s">
        <v>59</v>
      </c>
      <c r="G10" s="23" t="s">
        <v>52</v>
      </c>
      <c r="H10" s="7">
        <v>20</v>
      </c>
      <c r="I10" s="8">
        <f t="shared" si="0"/>
        <v>0.33333333333333331</v>
      </c>
      <c r="J10" s="9" t="s">
        <v>99</v>
      </c>
    </row>
    <row r="11" spans="1:10" ht="15.75" x14ac:dyDescent="0.25">
      <c r="A11" s="14" t="s">
        <v>103</v>
      </c>
      <c r="B11" s="15">
        <v>20</v>
      </c>
      <c r="C11" s="16">
        <v>9</v>
      </c>
      <c r="D11" s="16" t="s">
        <v>91</v>
      </c>
      <c r="E11" s="12" t="s">
        <v>92</v>
      </c>
      <c r="F11" s="24">
        <v>15</v>
      </c>
      <c r="G11" s="24">
        <v>5</v>
      </c>
      <c r="H11" s="7">
        <f>SUM(F11:G11)</f>
        <v>20</v>
      </c>
      <c r="I11" s="8">
        <f t="shared" si="0"/>
        <v>0.33333333333333331</v>
      </c>
      <c r="J11" s="9" t="s">
        <v>99</v>
      </c>
    </row>
    <row r="12" spans="1:10" ht="15.75" x14ac:dyDescent="0.25">
      <c r="A12" s="14" t="s">
        <v>104</v>
      </c>
      <c r="B12" s="15">
        <v>24</v>
      </c>
      <c r="C12" s="16">
        <v>9</v>
      </c>
      <c r="D12" s="16" t="s">
        <v>91</v>
      </c>
      <c r="E12" s="12" t="s">
        <v>92</v>
      </c>
      <c r="F12" s="24">
        <v>18</v>
      </c>
      <c r="G12" s="24">
        <v>2</v>
      </c>
      <c r="H12" s="7">
        <f>SUM(F12:G12)</f>
        <v>20</v>
      </c>
      <c r="I12" s="8">
        <f t="shared" si="0"/>
        <v>0.33333333333333331</v>
      </c>
      <c r="J12" s="9" t="s">
        <v>99</v>
      </c>
    </row>
    <row r="13" spans="1:10" ht="15.75" x14ac:dyDescent="0.25">
      <c r="A13" s="14" t="s">
        <v>105</v>
      </c>
      <c r="B13" s="15">
        <v>11</v>
      </c>
      <c r="C13" s="16">
        <v>9</v>
      </c>
      <c r="D13" s="16" t="s">
        <v>91</v>
      </c>
      <c r="E13" s="12" t="s">
        <v>92</v>
      </c>
      <c r="F13" s="24">
        <v>15</v>
      </c>
      <c r="G13" s="24">
        <v>4</v>
      </c>
      <c r="H13" s="7">
        <f>SUM(F13:G13)</f>
        <v>19</v>
      </c>
      <c r="I13" s="8">
        <f t="shared" si="0"/>
        <v>0.31666666666666665</v>
      </c>
      <c r="J13" s="9" t="s">
        <v>99</v>
      </c>
    </row>
    <row r="14" spans="1:10" ht="15.75" x14ac:dyDescent="0.25">
      <c r="A14" s="13" t="s">
        <v>106</v>
      </c>
      <c r="B14" s="11">
        <v>7</v>
      </c>
      <c r="C14" s="11">
        <v>9</v>
      </c>
      <c r="D14" s="11" t="s">
        <v>91</v>
      </c>
      <c r="E14" s="12" t="s">
        <v>92</v>
      </c>
      <c r="F14" s="23" t="s">
        <v>59</v>
      </c>
      <c r="G14" s="23" t="s">
        <v>47</v>
      </c>
      <c r="H14" s="7">
        <v>18</v>
      </c>
      <c r="I14" s="8">
        <f t="shared" si="0"/>
        <v>0.3</v>
      </c>
      <c r="J14" s="9" t="s">
        <v>99</v>
      </c>
    </row>
    <row r="15" spans="1:10" ht="15.75" x14ac:dyDescent="0.25">
      <c r="A15" s="4" t="s">
        <v>107</v>
      </c>
      <c r="B15" s="5">
        <v>3</v>
      </c>
      <c r="C15" s="6">
        <v>9</v>
      </c>
      <c r="D15" s="6" t="s">
        <v>91</v>
      </c>
      <c r="E15" s="12" t="s">
        <v>92</v>
      </c>
      <c r="F15" s="22">
        <v>12</v>
      </c>
      <c r="G15" s="22">
        <v>3</v>
      </c>
      <c r="H15" s="7">
        <f t="shared" ref="H15:H20" si="1">SUM(F15:G15)</f>
        <v>15</v>
      </c>
      <c r="I15" s="8">
        <f t="shared" si="0"/>
        <v>0.25</v>
      </c>
      <c r="J15" s="9" t="s">
        <v>99</v>
      </c>
    </row>
    <row r="16" spans="1:10" ht="15.75" x14ac:dyDescent="0.25">
      <c r="A16" s="14" t="s">
        <v>108</v>
      </c>
      <c r="B16" s="15">
        <v>22</v>
      </c>
      <c r="C16" s="16">
        <v>9</v>
      </c>
      <c r="D16" s="16" t="s">
        <v>91</v>
      </c>
      <c r="E16" s="12" t="s">
        <v>92</v>
      </c>
      <c r="F16" s="24">
        <v>13</v>
      </c>
      <c r="G16" s="24">
        <v>2</v>
      </c>
      <c r="H16" s="7">
        <f t="shared" si="1"/>
        <v>15</v>
      </c>
      <c r="I16" s="8">
        <f t="shared" si="0"/>
        <v>0.25</v>
      </c>
      <c r="J16" s="9" t="s">
        <v>99</v>
      </c>
    </row>
    <row r="17" spans="1:10" ht="15.75" x14ac:dyDescent="0.25">
      <c r="A17" s="14" t="s">
        <v>109</v>
      </c>
      <c r="B17" s="15">
        <v>25</v>
      </c>
      <c r="C17" s="16">
        <v>9</v>
      </c>
      <c r="D17" s="16" t="s">
        <v>91</v>
      </c>
      <c r="E17" s="12" t="s">
        <v>92</v>
      </c>
      <c r="F17" s="24">
        <v>12</v>
      </c>
      <c r="G17" s="24">
        <v>3</v>
      </c>
      <c r="H17" s="7">
        <f t="shared" si="1"/>
        <v>15</v>
      </c>
      <c r="I17" s="8">
        <f t="shared" si="0"/>
        <v>0.25</v>
      </c>
      <c r="J17" s="9" t="s">
        <v>99</v>
      </c>
    </row>
    <row r="18" spans="1:10" ht="15.75" x14ac:dyDescent="0.25">
      <c r="A18" s="14" t="s">
        <v>110</v>
      </c>
      <c r="B18" s="15">
        <v>17</v>
      </c>
      <c r="C18" s="16">
        <v>9</v>
      </c>
      <c r="D18" s="16" t="s">
        <v>91</v>
      </c>
      <c r="E18" s="12" t="s">
        <v>92</v>
      </c>
      <c r="F18" s="24">
        <v>11</v>
      </c>
      <c r="G18" s="24">
        <v>3</v>
      </c>
      <c r="H18" s="7">
        <f t="shared" si="1"/>
        <v>14</v>
      </c>
      <c r="I18" s="8">
        <f t="shared" si="0"/>
        <v>0.23333333333333334</v>
      </c>
      <c r="J18" s="9" t="s">
        <v>99</v>
      </c>
    </row>
    <row r="19" spans="1:10" ht="15.75" x14ac:dyDescent="0.25">
      <c r="A19" s="14" t="s">
        <v>111</v>
      </c>
      <c r="B19" s="15">
        <v>21</v>
      </c>
      <c r="C19" s="16">
        <v>9</v>
      </c>
      <c r="D19" s="16" t="s">
        <v>91</v>
      </c>
      <c r="E19" s="12" t="s">
        <v>92</v>
      </c>
      <c r="F19" s="24">
        <v>13</v>
      </c>
      <c r="G19" s="24">
        <v>0</v>
      </c>
      <c r="H19" s="7">
        <f t="shared" si="1"/>
        <v>13</v>
      </c>
      <c r="I19" s="8">
        <f t="shared" si="0"/>
        <v>0.21666666666666667</v>
      </c>
      <c r="J19" s="9" t="s">
        <v>99</v>
      </c>
    </row>
    <row r="20" spans="1:10" ht="15.75" x14ac:dyDescent="0.25">
      <c r="A20" s="4" t="s">
        <v>112</v>
      </c>
      <c r="B20" s="5">
        <v>8</v>
      </c>
      <c r="C20" s="6">
        <v>9</v>
      </c>
      <c r="D20" s="6" t="s">
        <v>91</v>
      </c>
      <c r="E20" s="12" t="s">
        <v>92</v>
      </c>
      <c r="F20" s="22">
        <v>10</v>
      </c>
      <c r="G20" s="22">
        <v>0</v>
      </c>
      <c r="H20" s="7">
        <f t="shared" si="1"/>
        <v>10</v>
      </c>
      <c r="I20" s="8">
        <f t="shared" si="0"/>
        <v>0.16666666666666666</v>
      </c>
      <c r="J20" s="9" t="s">
        <v>99</v>
      </c>
    </row>
    <row r="21" spans="1:10" ht="15.75" x14ac:dyDescent="0.25">
      <c r="A21" s="10" t="s">
        <v>113</v>
      </c>
      <c r="B21" s="11">
        <v>12</v>
      </c>
      <c r="C21" s="11">
        <v>9</v>
      </c>
      <c r="D21" s="11" t="s">
        <v>91</v>
      </c>
      <c r="E21" s="12" t="s">
        <v>92</v>
      </c>
      <c r="F21" s="23" t="s">
        <v>46</v>
      </c>
      <c r="G21" s="23" t="s">
        <v>47</v>
      </c>
      <c r="H21" s="7">
        <v>10</v>
      </c>
      <c r="I21" s="8">
        <f t="shared" si="0"/>
        <v>0.16666666666666666</v>
      </c>
      <c r="J21" s="9" t="s">
        <v>99</v>
      </c>
    </row>
    <row r="22" spans="1:10" ht="15.75" x14ac:dyDescent="0.25">
      <c r="A22" s="14" t="s">
        <v>114</v>
      </c>
      <c r="B22" s="15">
        <v>18</v>
      </c>
      <c r="C22" s="16">
        <v>9</v>
      </c>
      <c r="D22" s="16" t="s">
        <v>91</v>
      </c>
      <c r="E22" s="12" t="s">
        <v>92</v>
      </c>
      <c r="F22" s="24">
        <v>10</v>
      </c>
      <c r="G22" s="24">
        <v>0</v>
      </c>
      <c r="H22" s="7">
        <f>SUM(F22:G22)</f>
        <v>10</v>
      </c>
      <c r="I22" s="8">
        <f t="shared" si="0"/>
        <v>0.16666666666666666</v>
      </c>
      <c r="J22" s="9" t="s">
        <v>99</v>
      </c>
    </row>
    <row r="23" spans="1:10" ht="15.75" x14ac:dyDescent="0.25">
      <c r="A23" s="14" t="s">
        <v>115</v>
      </c>
      <c r="B23" s="15">
        <v>19</v>
      </c>
      <c r="C23" s="16">
        <v>9</v>
      </c>
      <c r="D23" s="16" t="s">
        <v>91</v>
      </c>
      <c r="E23" s="12" t="s">
        <v>92</v>
      </c>
      <c r="F23" s="24">
        <v>10</v>
      </c>
      <c r="G23" s="24">
        <v>0</v>
      </c>
      <c r="H23" s="7">
        <f>SUM(F23:G23)</f>
        <v>10</v>
      </c>
      <c r="I23" s="8">
        <f t="shared" si="0"/>
        <v>0.16666666666666666</v>
      </c>
      <c r="J23" s="9" t="s">
        <v>99</v>
      </c>
    </row>
    <row r="24" spans="1:10" ht="15.75" x14ac:dyDescent="0.25">
      <c r="A24" s="13" t="s">
        <v>116</v>
      </c>
      <c r="B24" s="11">
        <v>13</v>
      </c>
      <c r="C24" s="11">
        <v>9</v>
      </c>
      <c r="D24" s="11" t="s">
        <v>91</v>
      </c>
      <c r="E24" s="12" t="s">
        <v>92</v>
      </c>
      <c r="F24" s="23" t="s">
        <v>46</v>
      </c>
      <c r="G24" s="23" t="s">
        <v>47</v>
      </c>
      <c r="H24" s="7">
        <v>10</v>
      </c>
      <c r="I24" s="8">
        <f t="shared" si="0"/>
        <v>0.16666666666666666</v>
      </c>
      <c r="J24" s="9" t="s">
        <v>99</v>
      </c>
    </row>
    <row r="25" spans="1:10" ht="15.75" x14ac:dyDescent="0.25">
      <c r="A25" s="13" t="s">
        <v>117</v>
      </c>
      <c r="B25" s="11">
        <v>10</v>
      </c>
      <c r="C25" s="11">
        <v>9</v>
      </c>
      <c r="D25" s="11" t="s">
        <v>91</v>
      </c>
      <c r="E25" s="12" t="s">
        <v>92</v>
      </c>
      <c r="F25" s="23" t="s">
        <v>49</v>
      </c>
      <c r="G25" s="23" t="s">
        <v>49</v>
      </c>
      <c r="H25" s="7">
        <v>8</v>
      </c>
      <c r="I25" s="8">
        <f t="shared" si="0"/>
        <v>0.13333333333333333</v>
      </c>
      <c r="J25" s="9" t="s">
        <v>99</v>
      </c>
    </row>
    <row r="26" spans="1:10" ht="15.75" x14ac:dyDescent="0.25">
      <c r="A26" s="18" t="s">
        <v>118</v>
      </c>
      <c r="B26" s="11">
        <v>15</v>
      </c>
      <c r="C26" s="11">
        <v>9</v>
      </c>
      <c r="D26" s="11" t="s">
        <v>91</v>
      </c>
      <c r="E26" s="12" t="s">
        <v>92</v>
      </c>
      <c r="F26" s="23" t="s">
        <v>50</v>
      </c>
      <c r="G26" s="23" t="s">
        <v>47</v>
      </c>
      <c r="H26" s="7">
        <v>8</v>
      </c>
      <c r="I26" s="8">
        <f t="shared" si="0"/>
        <v>0.13333333333333333</v>
      </c>
      <c r="J26" s="9" t="s">
        <v>99</v>
      </c>
    </row>
    <row r="27" spans="1:10" ht="15.75" x14ac:dyDescent="0.25">
      <c r="A27" s="10" t="s">
        <v>119</v>
      </c>
      <c r="B27" s="11">
        <v>9</v>
      </c>
      <c r="C27" s="11">
        <v>9</v>
      </c>
      <c r="D27" s="11" t="s">
        <v>91</v>
      </c>
      <c r="E27" s="12" t="s">
        <v>92</v>
      </c>
      <c r="F27" s="23" t="s">
        <v>49</v>
      </c>
      <c r="G27" s="23" t="s">
        <v>45</v>
      </c>
      <c r="H27" s="7">
        <v>7</v>
      </c>
      <c r="I27" s="8">
        <f t="shared" si="0"/>
        <v>0.11666666666666667</v>
      </c>
      <c r="J27" s="9" t="s">
        <v>99</v>
      </c>
    </row>
    <row r="28" spans="1:10" ht="15.75" x14ac:dyDescent="0.25">
      <c r="A28" s="10" t="s">
        <v>120</v>
      </c>
      <c r="B28" s="11">
        <v>5</v>
      </c>
      <c r="C28" s="11">
        <v>9</v>
      </c>
      <c r="D28" s="11" t="s">
        <v>91</v>
      </c>
      <c r="E28" s="12" t="s">
        <v>92</v>
      </c>
      <c r="F28" s="23" t="s">
        <v>45</v>
      </c>
      <c r="G28" s="23" t="s">
        <v>47</v>
      </c>
      <c r="H28" s="7">
        <v>3</v>
      </c>
      <c r="I28" s="8">
        <f t="shared" si="0"/>
        <v>0.05</v>
      </c>
      <c r="J28" s="9" t="s">
        <v>99</v>
      </c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>
        <f t="shared" ref="H29:H33" si="2">SUM(F29:G29)</f>
        <v>0</v>
      </c>
      <c r="I29" s="8">
        <f t="shared" ref="I29:I33" si="3">H29/60</f>
        <v>0</v>
      </c>
      <c r="J29" s="9"/>
    </row>
    <row r="30" spans="1:10" ht="15.75" x14ac:dyDescent="0.25">
      <c r="A30" s="14"/>
      <c r="B30" s="15"/>
      <c r="C30" s="16"/>
      <c r="D30" s="16"/>
      <c r="E30" s="17"/>
      <c r="F30" s="16"/>
      <c r="G30" s="16"/>
      <c r="H30" s="7">
        <f t="shared" si="2"/>
        <v>0</v>
      </c>
      <c r="I30" s="8">
        <f t="shared" si="3"/>
        <v>0</v>
      </c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>
        <f t="shared" si="2"/>
        <v>0</v>
      </c>
      <c r="I31" s="8">
        <f t="shared" si="3"/>
        <v>0</v>
      </c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>
        <f t="shared" si="2"/>
        <v>0</v>
      </c>
      <c r="I32" s="8">
        <f t="shared" si="3"/>
        <v>0</v>
      </c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>
        <f t="shared" si="2"/>
        <v>0</v>
      </c>
      <c r="I33" s="8">
        <f t="shared" si="3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5" zoomScaleNormal="85" workbookViewId="0">
      <selection activeCell="A23" sqref="A23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36.42578125" style="1" customWidth="1"/>
    <col min="5" max="5" width="39.5703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22</v>
      </c>
      <c r="G2" s="2" t="s">
        <v>23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x14ac:dyDescent="0.25">
      <c r="A4" s="10" t="s">
        <v>121</v>
      </c>
      <c r="B4" s="11">
        <v>2</v>
      </c>
      <c r="C4" s="11">
        <v>10</v>
      </c>
      <c r="D4" s="6" t="s">
        <v>91</v>
      </c>
      <c r="E4" s="4" t="s">
        <v>92</v>
      </c>
      <c r="F4" s="23" t="s">
        <v>60</v>
      </c>
      <c r="G4" s="23" t="s">
        <v>122</v>
      </c>
      <c r="H4" s="7">
        <v>44</v>
      </c>
      <c r="I4" s="8">
        <f t="shared" ref="I4:I11" si="0">H4/60</f>
        <v>0.73333333333333328</v>
      </c>
      <c r="J4" s="9" t="s">
        <v>93</v>
      </c>
    </row>
    <row r="5" spans="1:10" ht="15.75" x14ac:dyDescent="0.25">
      <c r="A5" s="13" t="s">
        <v>123</v>
      </c>
      <c r="B5" s="11">
        <v>8</v>
      </c>
      <c r="C5" s="11">
        <v>10</v>
      </c>
      <c r="D5" s="6" t="s">
        <v>91</v>
      </c>
      <c r="E5" s="4" t="s">
        <v>92</v>
      </c>
      <c r="F5" s="23" t="s">
        <v>60</v>
      </c>
      <c r="G5" s="23" t="s">
        <v>124</v>
      </c>
      <c r="H5" s="7">
        <v>41</v>
      </c>
      <c r="I5" s="8">
        <f t="shared" si="0"/>
        <v>0.68333333333333335</v>
      </c>
      <c r="J5" s="9" t="s">
        <v>96</v>
      </c>
    </row>
    <row r="6" spans="1:10" ht="15.75" x14ac:dyDescent="0.25">
      <c r="A6" s="4" t="s">
        <v>125</v>
      </c>
      <c r="B6" s="5">
        <v>1</v>
      </c>
      <c r="C6" s="6">
        <v>10</v>
      </c>
      <c r="D6" s="6" t="s">
        <v>91</v>
      </c>
      <c r="E6" s="4" t="s">
        <v>92</v>
      </c>
      <c r="F6" s="22">
        <v>15</v>
      </c>
      <c r="G6" s="22">
        <v>22</v>
      </c>
      <c r="H6" s="7">
        <f>SUM(F6:G6)</f>
        <v>37</v>
      </c>
      <c r="I6" s="8">
        <f t="shared" si="0"/>
        <v>0.6166666666666667</v>
      </c>
      <c r="J6" s="9" t="s">
        <v>96</v>
      </c>
    </row>
    <row r="7" spans="1:10" ht="15.75" x14ac:dyDescent="0.25">
      <c r="A7" s="13" t="s">
        <v>126</v>
      </c>
      <c r="B7" s="11">
        <v>12</v>
      </c>
      <c r="C7" s="11">
        <v>10</v>
      </c>
      <c r="D7" s="6" t="s">
        <v>91</v>
      </c>
      <c r="E7" s="4" t="s">
        <v>92</v>
      </c>
      <c r="F7" s="23" t="s">
        <v>79</v>
      </c>
      <c r="G7" s="23" t="s">
        <v>63</v>
      </c>
      <c r="H7" s="7">
        <v>31</v>
      </c>
      <c r="I7" s="8">
        <f t="shared" si="0"/>
        <v>0.51666666666666672</v>
      </c>
      <c r="J7" s="9" t="s">
        <v>96</v>
      </c>
    </row>
    <row r="8" spans="1:10" ht="15.75" x14ac:dyDescent="0.25">
      <c r="A8" s="18" t="s">
        <v>127</v>
      </c>
      <c r="B8" s="11">
        <v>14</v>
      </c>
      <c r="C8" s="11">
        <v>10</v>
      </c>
      <c r="D8" s="6" t="s">
        <v>91</v>
      </c>
      <c r="E8" s="4" t="s">
        <v>92</v>
      </c>
      <c r="F8" s="23" t="s">
        <v>63</v>
      </c>
      <c r="G8" s="23" t="s">
        <v>52</v>
      </c>
      <c r="H8" s="7">
        <v>21</v>
      </c>
      <c r="I8" s="8">
        <f t="shared" si="0"/>
        <v>0.35</v>
      </c>
      <c r="J8" s="9" t="s">
        <v>99</v>
      </c>
    </row>
    <row r="9" spans="1:10" ht="31.5" x14ac:dyDescent="0.25">
      <c r="A9" s="4" t="s">
        <v>128</v>
      </c>
      <c r="B9" s="5">
        <v>3</v>
      </c>
      <c r="C9" s="6">
        <v>10</v>
      </c>
      <c r="D9" s="6" t="s">
        <v>91</v>
      </c>
      <c r="E9" s="4" t="s">
        <v>92</v>
      </c>
      <c r="F9" s="22">
        <v>15</v>
      </c>
      <c r="G9" s="22">
        <v>4</v>
      </c>
      <c r="H9" s="7">
        <v>19</v>
      </c>
      <c r="I9" s="8">
        <f t="shared" si="0"/>
        <v>0.31666666666666665</v>
      </c>
      <c r="J9" s="9" t="s">
        <v>99</v>
      </c>
    </row>
    <row r="10" spans="1:10" ht="15.75" x14ac:dyDescent="0.25">
      <c r="A10" s="14" t="s">
        <v>129</v>
      </c>
      <c r="B10" s="15">
        <v>20</v>
      </c>
      <c r="C10" s="16">
        <v>10</v>
      </c>
      <c r="D10" s="6" t="s">
        <v>91</v>
      </c>
      <c r="E10" s="4" t="s">
        <v>92</v>
      </c>
      <c r="F10" s="24">
        <v>15</v>
      </c>
      <c r="G10" s="24">
        <v>3</v>
      </c>
      <c r="H10" s="7">
        <v>18</v>
      </c>
      <c r="I10" s="8">
        <f t="shared" si="0"/>
        <v>0.3</v>
      </c>
      <c r="J10" s="9" t="s">
        <v>99</v>
      </c>
    </row>
    <row r="11" spans="1:10" ht="15.75" x14ac:dyDescent="0.25">
      <c r="A11" s="14" t="s">
        <v>130</v>
      </c>
      <c r="B11" s="15">
        <v>10</v>
      </c>
      <c r="C11" s="16">
        <v>10</v>
      </c>
      <c r="D11" s="6" t="s">
        <v>91</v>
      </c>
      <c r="E11" s="4" t="s">
        <v>92</v>
      </c>
      <c r="F11" s="24">
        <v>15</v>
      </c>
      <c r="G11" s="24">
        <v>3</v>
      </c>
      <c r="H11" s="7">
        <v>18</v>
      </c>
      <c r="I11" s="8">
        <f t="shared" si="0"/>
        <v>0.3</v>
      </c>
      <c r="J11" s="9" t="s">
        <v>99</v>
      </c>
    </row>
    <row r="12" spans="1:10" ht="15.75" x14ac:dyDescent="0.25">
      <c r="A12" s="13" t="s">
        <v>131</v>
      </c>
      <c r="B12" s="11">
        <v>13</v>
      </c>
      <c r="C12" s="11">
        <v>10</v>
      </c>
      <c r="D12" s="6" t="s">
        <v>91</v>
      </c>
      <c r="E12" s="4" t="s">
        <v>92</v>
      </c>
      <c r="F12" s="23" t="s">
        <v>54</v>
      </c>
      <c r="G12" s="23" t="s">
        <v>47</v>
      </c>
      <c r="H12" s="7">
        <v>15</v>
      </c>
      <c r="I12" s="8">
        <v>0.25</v>
      </c>
      <c r="J12" s="9" t="s">
        <v>99</v>
      </c>
    </row>
    <row r="13" spans="1:10" ht="15.75" x14ac:dyDescent="0.25">
      <c r="A13" s="10" t="s">
        <v>132</v>
      </c>
      <c r="B13" s="11">
        <v>11</v>
      </c>
      <c r="C13" s="11">
        <v>10</v>
      </c>
      <c r="D13" s="6" t="s">
        <v>91</v>
      </c>
      <c r="E13" s="4" t="s">
        <v>92</v>
      </c>
      <c r="F13" s="23" t="s">
        <v>54</v>
      </c>
      <c r="G13" s="23" t="s">
        <v>47</v>
      </c>
      <c r="H13" s="7">
        <v>15</v>
      </c>
      <c r="I13" s="8">
        <f t="shared" ref="I13:I23" si="1">H13/60</f>
        <v>0.25</v>
      </c>
      <c r="J13" s="9" t="s">
        <v>99</v>
      </c>
    </row>
    <row r="14" spans="1:10" ht="15.75" x14ac:dyDescent="0.25">
      <c r="A14" s="14" t="s">
        <v>133</v>
      </c>
      <c r="B14" s="15">
        <v>18</v>
      </c>
      <c r="C14" s="16">
        <v>10</v>
      </c>
      <c r="D14" s="6" t="s">
        <v>91</v>
      </c>
      <c r="E14" s="4" t="s">
        <v>92</v>
      </c>
      <c r="F14" s="24">
        <v>12</v>
      </c>
      <c r="G14" s="24">
        <v>2</v>
      </c>
      <c r="H14" s="7">
        <v>14</v>
      </c>
      <c r="I14" s="8">
        <f t="shared" si="1"/>
        <v>0.23333333333333334</v>
      </c>
      <c r="J14" s="9" t="s">
        <v>99</v>
      </c>
    </row>
    <row r="15" spans="1:10" ht="15.75" x14ac:dyDescent="0.25">
      <c r="A15" s="10" t="s">
        <v>134</v>
      </c>
      <c r="B15" s="11">
        <v>5</v>
      </c>
      <c r="C15" s="11">
        <v>10</v>
      </c>
      <c r="D15" s="6" t="s">
        <v>91</v>
      </c>
      <c r="E15" s="4" t="s">
        <v>92</v>
      </c>
      <c r="F15" s="23" t="s">
        <v>55</v>
      </c>
      <c r="G15" s="23" t="s">
        <v>47</v>
      </c>
      <c r="H15" s="7">
        <v>14</v>
      </c>
      <c r="I15" s="8">
        <f t="shared" si="1"/>
        <v>0.23333333333333334</v>
      </c>
      <c r="J15" s="9" t="s">
        <v>99</v>
      </c>
    </row>
    <row r="16" spans="1:10" ht="15.75" x14ac:dyDescent="0.25">
      <c r="A16" s="14" t="s">
        <v>135</v>
      </c>
      <c r="B16" s="15">
        <v>17</v>
      </c>
      <c r="C16" s="16">
        <v>10</v>
      </c>
      <c r="D16" s="6" t="s">
        <v>91</v>
      </c>
      <c r="E16" s="4" t="s">
        <v>92</v>
      </c>
      <c r="F16" s="24">
        <v>11</v>
      </c>
      <c r="G16" s="24">
        <v>2</v>
      </c>
      <c r="H16" s="7">
        <v>13</v>
      </c>
      <c r="I16" s="8">
        <f t="shared" si="1"/>
        <v>0.21666666666666667</v>
      </c>
      <c r="J16" s="9" t="s">
        <v>99</v>
      </c>
    </row>
    <row r="17" spans="1:10" ht="15.75" x14ac:dyDescent="0.25">
      <c r="A17" s="10" t="s">
        <v>136</v>
      </c>
      <c r="B17" s="11">
        <v>9</v>
      </c>
      <c r="C17" s="11">
        <v>10</v>
      </c>
      <c r="D17" s="6" t="s">
        <v>91</v>
      </c>
      <c r="E17" s="4" t="s">
        <v>92</v>
      </c>
      <c r="F17" s="23" t="s">
        <v>60</v>
      </c>
      <c r="G17" s="23" t="s">
        <v>47</v>
      </c>
      <c r="H17" s="7">
        <v>13</v>
      </c>
      <c r="I17" s="8">
        <f t="shared" si="1"/>
        <v>0.21666666666666667</v>
      </c>
      <c r="J17" s="9" t="s">
        <v>99</v>
      </c>
    </row>
    <row r="18" spans="1:10" ht="15.75" x14ac:dyDescent="0.25">
      <c r="A18" s="4" t="s">
        <v>137</v>
      </c>
      <c r="B18" s="5">
        <v>4</v>
      </c>
      <c r="C18" s="6">
        <v>10</v>
      </c>
      <c r="D18" s="6" t="s">
        <v>91</v>
      </c>
      <c r="E18" s="4" t="s">
        <v>92</v>
      </c>
      <c r="F18" s="22">
        <v>13</v>
      </c>
      <c r="G18" s="22">
        <v>0</v>
      </c>
      <c r="H18" s="7">
        <f>SUM(F18:G18)</f>
        <v>13</v>
      </c>
      <c r="I18" s="8">
        <f t="shared" si="1"/>
        <v>0.21666666666666667</v>
      </c>
      <c r="J18" s="9" t="s">
        <v>99</v>
      </c>
    </row>
    <row r="19" spans="1:10" ht="15.75" x14ac:dyDescent="0.25">
      <c r="A19" s="10" t="s">
        <v>138</v>
      </c>
      <c r="B19" s="11">
        <v>16</v>
      </c>
      <c r="C19" s="19">
        <v>10</v>
      </c>
      <c r="D19" s="6" t="s">
        <v>91</v>
      </c>
      <c r="E19" s="4" t="s">
        <v>92</v>
      </c>
      <c r="F19" s="23" t="s">
        <v>79</v>
      </c>
      <c r="G19" s="23" t="s">
        <v>47</v>
      </c>
      <c r="H19" s="7">
        <v>12</v>
      </c>
      <c r="I19" s="8">
        <f t="shared" si="1"/>
        <v>0.2</v>
      </c>
      <c r="J19" s="9" t="s">
        <v>99</v>
      </c>
    </row>
    <row r="20" spans="1:10" ht="15.75" x14ac:dyDescent="0.25">
      <c r="A20" s="10" t="s">
        <v>139</v>
      </c>
      <c r="B20" s="11">
        <v>7</v>
      </c>
      <c r="C20" s="11">
        <v>10</v>
      </c>
      <c r="D20" s="6" t="s">
        <v>91</v>
      </c>
      <c r="E20" s="4" t="s">
        <v>92</v>
      </c>
      <c r="F20" s="23" t="s">
        <v>46</v>
      </c>
      <c r="G20" s="23" t="s">
        <v>52</v>
      </c>
      <c r="H20" s="7">
        <v>12</v>
      </c>
      <c r="I20" s="8">
        <f t="shared" si="1"/>
        <v>0.2</v>
      </c>
      <c r="J20" s="9" t="s">
        <v>99</v>
      </c>
    </row>
    <row r="21" spans="1:10" ht="15.75" x14ac:dyDescent="0.25">
      <c r="A21" s="14" t="s">
        <v>140</v>
      </c>
      <c r="B21" s="15">
        <v>19</v>
      </c>
      <c r="C21" s="16">
        <v>10</v>
      </c>
      <c r="D21" s="6" t="s">
        <v>91</v>
      </c>
      <c r="E21" s="4" t="s">
        <v>92</v>
      </c>
      <c r="F21" s="24">
        <v>10</v>
      </c>
      <c r="G21" s="24">
        <v>0</v>
      </c>
      <c r="H21" s="7">
        <f>SUM(F21:G21)</f>
        <v>10</v>
      </c>
      <c r="I21" s="8">
        <f t="shared" si="1"/>
        <v>0.16666666666666666</v>
      </c>
      <c r="J21" s="9" t="s">
        <v>99</v>
      </c>
    </row>
    <row r="22" spans="1:10" ht="15.75" x14ac:dyDescent="0.25">
      <c r="A22" s="10" t="s">
        <v>141</v>
      </c>
      <c r="B22" s="11">
        <v>6</v>
      </c>
      <c r="C22" s="11">
        <v>10</v>
      </c>
      <c r="D22" s="6" t="s">
        <v>91</v>
      </c>
      <c r="E22" s="4" t="s">
        <v>92</v>
      </c>
      <c r="F22" s="23" t="s">
        <v>46</v>
      </c>
      <c r="G22" s="23" t="s">
        <v>47</v>
      </c>
      <c r="H22" s="7">
        <v>10</v>
      </c>
      <c r="I22" s="8">
        <f t="shared" si="1"/>
        <v>0.16666666666666666</v>
      </c>
      <c r="J22" s="9" t="s">
        <v>99</v>
      </c>
    </row>
    <row r="23" spans="1:10" ht="15.75" x14ac:dyDescent="0.25">
      <c r="A23" s="10" t="s">
        <v>152</v>
      </c>
      <c r="B23" s="11">
        <v>15</v>
      </c>
      <c r="C23" s="19">
        <v>10</v>
      </c>
      <c r="D23" s="6" t="s">
        <v>91</v>
      </c>
      <c r="E23" s="4" t="s">
        <v>92</v>
      </c>
      <c r="F23" s="23" t="s">
        <v>44</v>
      </c>
      <c r="G23" s="23" t="s">
        <v>47</v>
      </c>
      <c r="H23" s="7">
        <v>5</v>
      </c>
      <c r="I23" s="8">
        <f t="shared" si="1"/>
        <v>8.3333333333333329E-2</v>
      </c>
      <c r="J23" s="9" t="s">
        <v>99</v>
      </c>
    </row>
    <row r="24" spans="1:10" ht="15.75" x14ac:dyDescent="0.25">
      <c r="A24" s="14"/>
      <c r="B24" s="15"/>
      <c r="C24" s="16"/>
      <c r="D24" s="16"/>
      <c r="E24" s="17"/>
      <c r="F24" s="16"/>
      <c r="G24" s="16"/>
      <c r="H24" s="7">
        <f t="shared" ref="H24:H33" si="2">SUM(F24:G24)</f>
        <v>0</v>
      </c>
      <c r="I24" s="8">
        <f t="shared" ref="I24:I33" si="3">H24/60</f>
        <v>0</v>
      </c>
      <c r="J24" s="9"/>
    </row>
    <row r="25" spans="1:10" ht="15.75" x14ac:dyDescent="0.25">
      <c r="A25" s="14"/>
      <c r="B25" s="15"/>
      <c r="C25" s="16"/>
      <c r="D25" s="16"/>
      <c r="E25" s="17"/>
      <c r="F25" s="16"/>
      <c r="G25" s="16"/>
      <c r="H25" s="7">
        <f t="shared" si="2"/>
        <v>0</v>
      </c>
      <c r="I25" s="8">
        <f t="shared" si="3"/>
        <v>0</v>
      </c>
      <c r="J25" s="9"/>
    </row>
    <row r="26" spans="1:10" ht="15.75" x14ac:dyDescent="0.25">
      <c r="A26" s="14"/>
      <c r="B26" s="15"/>
      <c r="C26" s="16"/>
      <c r="D26" s="16"/>
      <c r="E26" s="17"/>
      <c r="F26" s="16"/>
      <c r="G26" s="16"/>
      <c r="H26" s="7">
        <f t="shared" si="2"/>
        <v>0</v>
      </c>
      <c r="I26" s="8">
        <f t="shared" si="3"/>
        <v>0</v>
      </c>
      <c r="J26" s="9"/>
    </row>
    <row r="27" spans="1:10" ht="15.75" x14ac:dyDescent="0.25">
      <c r="A27" s="14"/>
      <c r="B27" s="15"/>
      <c r="C27" s="16"/>
      <c r="D27" s="16"/>
      <c r="E27" s="17"/>
      <c r="F27" s="16"/>
      <c r="G27" s="16"/>
      <c r="H27" s="7">
        <f t="shared" si="2"/>
        <v>0</v>
      </c>
      <c r="I27" s="8">
        <f t="shared" si="3"/>
        <v>0</v>
      </c>
      <c r="J27" s="9"/>
    </row>
    <row r="28" spans="1:10" ht="15.75" x14ac:dyDescent="0.25">
      <c r="A28" s="14"/>
      <c r="B28" s="15"/>
      <c r="C28" s="16"/>
      <c r="D28" s="16"/>
      <c r="E28" s="17"/>
      <c r="F28" s="16"/>
      <c r="G28" s="16"/>
      <c r="H28" s="7">
        <f t="shared" si="2"/>
        <v>0</v>
      </c>
      <c r="I28" s="8">
        <f t="shared" si="3"/>
        <v>0</v>
      </c>
      <c r="J28" s="9"/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>
        <f t="shared" si="2"/>
        <v>0</v>
      </c>
      <c r="I29" s="8">
        <f t="shared" si="3"/>
        <v>0</v>
      </c>
      <c r="J29" s="9"/>
    </row>
    <row r="30" spans="1:10" ht="15.75" x14ac:dyDescent="0.25">
      <c r="A30" s="14"/>
      <c r="B30" s="15"/>
      <c r="C30" s="16"/>
      <c r="D30" s="16"/>
      <c r="E30" s="17"/>
      <c r="F30" s="16"/>
      <c r="G30" s="16"/>
      <c r="H30" s="7">
        <f t="shared" si="2"/>
        <v>0</v>
      </c>
      <c r="I30" s="8">
        <f t="shared" si="3"/>
        <v>0</v>
      </c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>
        <f t="shared" si="2"/>
        <v>0</v>
      </c>
      <c r="I31" s="8">
        <f t="shared" si="3"/>
        <v>0</v>
      </c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>
        <f t="shared" si="2"/>
        <v>0</v>
      </c>
      <c r="I32" s="8">
        <f t="shared" si="3"/>
        <v>0</v>
      </c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>
        <f t="shared" si="2"/>
        <v>0</v>
      </c>
      <c r="I33" s="8">
        <f t="shared" si="3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85" zoomScaleNormal="85" workbookViewId="0">
      <selection activeCell="A12" sqref="A12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39.140625" style="1" customWidth="1"/>
    <col min="5" max="5" width="50.5703125" style="1" customWidth="1"/>
    <col min="6" max="6" width="22" style="1" bestFit="1" customWidth="1"/>
    <col min="7" max="7" width="24.7109375" style="1" bestFit="1" customWidth="1"/>
    <col min="8" max="8" width="13.28515625" style="1" customWidth="1"/>
    <col min="9" max="9" width="14.85546875" style="1" customWidth="1"/>
    <col min="10" max="10" width="17.28515625" style="1" customWidth="1"/>
    <col min="11" max="16384" width="9.140625" style="1"/>
  </cols>
  <sheetData>
    <row r="1" spans="1:10" ht="22.5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22</v>
      </c>
      <c r="G2" s="2" t="s">
        <v>23</v>
      </c>
      <c r="H2" s="2" t="s">
        <v>4</v>
      </c>
      <c r="I2" s="3" t="s">
        <v>5</v>
      </c>
      <c r="J2" s="2" t="s">
        <v>6</v>
      </c>
    </row>
    <row r="3" spans="1:10" ht="15.75" x14ac:dyDescent="0.2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x14ac:dyDescent="0.25">
      <c r="A4" s="10" t="s">
        <v>142</v>
      </c>
      <c r="B4" s="11">
        <v>5</v>
      </c>
      <c r="C4" s="11">
        <v>11</v>
      </c>
      <c r="D4" s="11" t="s">
        <v>91</v>
      </c>
      <c r="E4" s="4" t="s">
        <v>92</v>
      </c>
      <c r="F4" s="23" t="s">
        <v>63</v>
      </c>
      <c r="G4" s="23" t="s">
        <v>79</v>
      </c>
      <c r="H4" s="7">
        <v>31</v>
      </c>
      <c r="I4" s="8">
        <f t="shared" ref="I4:I13" si="0">H4/60</f>
        <v>0.51666666666666672</v>
      </c>
      <c r="J4" s="9" t="s">
        <v>143</v>
      </c>
    </row>
    <row r="5" spans="1:10" ht="15.75" x14ac:dyDescent="0.25">
      <c r="A5" s="10" t="s">
        <v>144</v>
      </c>
      <c r="B5" s="11">
        <v>7</v>
      </c>
      <c r="C5" s="11">
        <v>11</v>
      </c>
      <c r="D5" s="11" t="s">
        <v>91</v>
      </c>
      <c r="E5" s="4" t="s">
        <v>92</v>
      </c>
      <c r="F5" s="23" t="s">
        <v>61</v>
      </c>
      <c r="G5" s="23" t="s">
        <v>55</v>
      </c>
      <c r="H5" s="7">
        <v>30</v>
      </c>
      <c r="I5" s="8">
        <f t="shared" si="0"/>
        <v>0.5</v>
      </c>
      <c r="J5" s="9" t="s">
        <v>96</v>
      </c>
    </row>
    <row r="6" spans="1:10" ht="15.75" x14ac:dyDescent="0.25">
      <c r="A6" s="13" t="s">
        <v>145</v>
      </c>
      <c r="B6" s="11">
        <v>8</v>
      </c>
      <c r="C6" s="11">
        <v>11</v>
      </c>
      <c r="D6" s="11" t="s">
        <v>91</v>
      </c>
      <c r="E6" s="4" t="s">
        <v>92</v>
      </c>
      <c r="F6" s="23" t="s">
        <v>58</v>
      </c>
      <c r="G6" s="23" t="s">
        <v>44</v>
      </c>
      <c r="H6" s="7">
        <v>25</v>
      </c>
      <c r="I6" s="8">
        <f t="shared" si="0"/>
        <v>0.41666666666666669</v>
      </c>
      <c r="J6" s="9" t="s">
        <v>99</v>
      </c>
    </row>
    <row r="7" spans="1:10" ht="15.75" x14ac:dyDescent="0.25">
      <c r="A7" s="10" t="s">
        <v>146</v>
      </c>
      <c r="B7" s="11">
        <v>6</v>
      </c>
      <c r="C7" s="11">
        <v>11</v>
      </c>
      <c r="D7" s="11" t="s">
        <v>91</v>
      </c>
      <c r="E7" s="4" t="s">
        <v>92</v>
      </c>
      <c r="F7" s="23" t="s">
        <v>79</v>
      </c>
      <c r="G7" s="23" t="s">
        <v>46</v>
      </c>
      <c r="H7" s="7">
        <v>22</v>
      </c>
      <c r="I7" s="8">
        <f t="shared" si="0"/>
        <v>0.36666666666666664</v>
      </c>
      <c r="J7" s="9" t="s">
        <v>99</v>
      </c>
    </row>
    <row r="8" spans="1:10" ht="15.75" x14ac:dyDescent="0.25">
      <c r="A8" s="10" t="s">
        <v>147</v>
      </c>
      <c r="B8" s="11">
        <v>10</v>
      </c>
      <c r="C8" s="11">
        <v>11</v>
      </c>
      <c r="D8" s="11" t="s">
        <v>91</v>
      </c>
      <c r="E8" s="4" t="s">
        <v>92</v>
      </c>
      <c r="F8" s="23" t="s">
        <v>54</v>
      </c>
      <c r="G8" s="23" t="s">
        <v>47</v>
      </c>
      <c r="H8" s="7">
        <v>15</v>
      </c>
      <c r="I8" s="8">
        <f t="shared" si="0"/>
        <v>0.25</v>
      </c>
      <c r="J8" s="9" t="s">
        <v>99</v>
      </c>
    </row>
    <row r="9" spans="1:10" ht="15.75" x14ac:dyDescent="0.25">
      <c r="A9" s="4" t="s">
        <v>148</v>
      </c>
      <c r="B9" s="5">
        <v>4</v>
      </c>
      <c r="C9" s="6">
        <v>11</v>
      </c>
      <c r="D9" s="6" t="s">
        <v>91</v>
      </c>
      <c r="E9" s="4" t="s">
        <v>92</v>
      </c>
      <c r="F9" s="22">
        <v>12</v>
      </c>
      <c r="G9" s="22">
        <v>2</v>
      </c>
      <c r="H9" s="7">
        <f>SUM(F9:G9)</f>
        <v>14</v>
      </c>
      <c r="I9" s="8">
        <f t="shared" si="0"/>
        <v>0.23333333333333334</v>
      </c>
      <c r="J9" s="9" t="s">
        <v>99</v>
      </c>
    </row>
    <row r="10" spans="1:10" ht="15.75" x14ac:dyDescent="0.25">
      <c r="A10" s="4" t="s">
        <v>149</v>
      </c>
      <c r="B10" s="5">
        <v>9</v>
      </c>
      <c r="C10" s="6">
        <v>11</v>
      </c>
      <c r="D10" s="6" t="s">
        <v>91</v>
      </c>
      <c r="E10" s="4" t="s">
        <v>92</v>
      </c>
      <c r="F10" s="22">
        <v>12</v>
      </c>
      <c r="G10" s="22">
        <v>0</v>
      </c>
      <c r="H10" s="7">
        <f>SUM(F10:G10)</f>
        <v>12</v>
      </c>
      <c r="I10" s="8">
        <f t="shared" si="0"/>
        <v>0.2</v>
      </c>
      <c r="J10" s="9" t="s">
        <v>99</v>
      </c>
    </row>
    <row r="11" spans="1:10" ht="15.75" x14ac:dyDescent="0.25">
      <c r="A11" s="10" t="s">
        <v>150</v>
      </c>
      <c r="B11" s="11">
        <v>2</v>
      </c>
      <c r="C11" s="11">
        <v>11</v>
      </c>
      <c r="D11" s="11" t="s">
        <v>91</v>
      </c>
      <c r="E11" s="4" t="s">
        <v>92</v>
      </c>
      <c r="F11" s="23" t="s">
        <v>25</v>
      </c>
      <c r="G11" s="23" t="s">
        <v>49</v>
      </c>
      <c r="H11" s="7">
        <v>10</v>
      </c>
      <c r="I11" s="8">
        <f t="shared" si="0"/>
        <v>0.16666666666666666</v>
      </c>
      <c r="J11" s="9" t="s">
        <v>99</v>
      </c>
    </row>
    <row r="12" spans="1:10" ht="15.75" x14ac:dyDescent="0.25">
      <c r="A12" s="4" t="s">
        <v>153</v>
      </c>
      <c r="B12" s="5">
        <v>3</v>
      </c>
      <c r="C12" s="6">
        <v>11</v>
      </c>
      <c r="D12" s="6" t="s">
        <v>91</v>
      </c>
      <c r="E12" s="4" t="s">
        <v>92</v>
      </c>
      <c r="F12" s="22">
        <v>4</v>
      </c>
      <c r="G12" s="22">
        <v>4</v>
      </c>
      <c r="H12" s="7">
        <f>SUM(F12:G12)</f>
        <v>8</v>
      </c>
      <c r="I12" s="8">
        <f t="shared" si="0"/>
        <v>0.13333333333333333</v>
      </c>
      <c r="J12" s="9" t="s">
        <v>99</v>
      </c>
    </row>
    <row r="13" spans="1:10" ht="15.75" x14ac:dyDescent="0.25">
      <c r="A13" s="4" t="s">
        <v>151</v>
      </c>
      <c r="B13" s="5">
        <v>1</v>
      </c>
      <c r="C13" s="6">
        <v>11</v>
      </c>
      <c r="D13" s="6" t="s">
        <v>91</v>
      </c>
      <c r="E13" s="4" t="s">
        <v>92</v>
      </c>
      <c r="F13" s="22">
        <v>4</v>
      </c>
      <c r="G13" s="22">
        <v>3</v>
      </c>
      <c r="H13" s="7">
        <f>SUM(F13:G13)</f>
        <v>7</v>
      </c>
      <c r="I13" s="8">
        <f t="shared" si="0"/>
        <v>0.11666666666666667</v>
      </c>
      <c r="J13" s="9" t="s">
        <v>99</v>
      </c>
    </row>
    <row r="14" spans="1:10" ht="15.75" x14ac:dyDescent="0.25">
      <c r="A14" s="13"/>
      <c r="B14" s="11"/>
      <c r="C14" s="11"/>
      <c r="D14" s="11"/>
      <c r="E14" s="10"/>
      <c r="F14" s="20"/>
      <c r="G14" s="20"/>
      <c r="H14" s="7">
        <f t="shared" ref="H14:H33" si="1">SUM(F14:G14)</f>
        <v>0</v>
      </c>
      <c r="I14" s="8">
        <f t="shared" ref="I14:I33" si="2">H14/60</f>
        <v>0</v>
      </c>
      <c r="J14" s="9"/>
    </row>
    <row r="15" spans="1:10" ht="15.75" x14ac:dyDescent="0.25">
      <c r="A15" s="14"/>
      <c r="B15" s="15"/>
      <c r="C15" s="16"/>
      <c r="D15" s="16"/>
      <c r="E15" s="17"/>
      <c r="F15" s="16"/>
      <c r="G15" s="16"/>
      <c r="H15" s="7">
        <f t="shared" si="1"/>
        <v>0</v>
      </c>
      <c r="I15" s="8">
        <f t="shared" si="2"/>
        <v>0</v>
      </c>
      <c r="J15" s="9"/>
    </row>
    <row r="16" spans="1:10" ht="15.75" x14ac:dyDescent="0.25">
      <c r="A16" s="10"/>
      <c r="B16" s="11"/>
      <c r="C16" s="11"/>
      <c r="D16" s="11"/>
      <c r="E16" s="12"/>
      <c r="F16" s="20"/>
      <c r="G16" s="20"/>
      <c r="H16" s="7">
        <f t="shared" si="1"/>
        <v>0</v>
      </c>
      <c r="I16" s="8">
        <f t="shared" si="2"/>
        <v>0</v>
      </c>
      <c r="J16" s="9"/>
    </row>
    <row r="17" spans="1:10" ht="15.75" x14ac:dyDescent="0.25">
      <c r="A17" s="13"/>
      <c r="B17" s="11"/>
      <c r="C17" s="11"/>
      <c r="D17" s="11"/>
      <c r="E17" s="10"/>
      <c r="F17" s="20"/>
      <c r="G17" s="20"/>
      <c r="H17" s="7">
        <f t="shared" si="1"/>
        <v>0</v>
      </c>
      <c r="I17" s="8">
        <f t="shared" si="2"/>
        <v>0</v>
      </c>
      <c r="J17" s="9"/>
    </row>
    <row r="18" spans="1:10" ht="15.75" x14ac:dyDescent="0.25">
      <c r="A18" s="18"/>
      <c r="B18" s="11"/>
      <c r="C18" s="19"/>
      <c r="D18" s="11"/>
      <c r="E18" s="12"/>
      <c r="F18" s="20"/>
      <c r="G18" s="20"/>
      <c r="H18" s="7">
        <f t="shared" si="1"/>
        <v>0</v>
      </c>
      <c r="I18" s="8">
        <f t="shared" si="2"/>
        <v>0</v>
      </c>
      <c r="J18" s="9"/>
    </row>
    <row r="19" spans="1:10" ht="15.75" x14ac:dyDescent="0.25">
      <c r="A19" s="18"/>
      <c r="B19" s="11"/>
      <c r="C19" s="11"/>
      <c r="D19" s="11"/>
      <c r="E19" s="12"/>
      <c r="F19" s="20"/>
      <c r="G19" s="20"/>
      <c r="H19" s="7">
        <f t="shared" si="1"/>
        <v>0</v>
      </c>
      <c r="I19" s="8">
        <f t="shared" si="2"/>
        <v>0</v>
      </c>
      <c r="J19" s="9"/>
    </row>
    <row r="20" spans="1:10" ht="15.75" x14ac:dyDescent="0.25">
      <c r="A20" s="10"/>
      <c r="B20" s="11"/>
      <c r="C20" s="19"/>
      <c r="D20" s="11"/>
      <c r="E20" s="12"/>
      <c r="F20" s="20"/>
      <c r="G20" s="20"/>
      <c r="H20" s="7">
        <f t="shared" si="1"/>
        <v>0</v>
      </c>
      <c r="I20" s="8">
        <f t="shared" si="2"/>
        <v>0</v>
      </c>
      <c r="J20" s="9"/>
    </row>
    <row r="21" spans="1:10" ht="15.75" x14ac:dyDescent="0.25">
      <c r="A21" s="10"/>
      <c r="B21" s="11"/>
      <c r="C21" s="19"/>
      <c r="D21" s="19"/>
      <c r="E21" s="12"/>
      <c r="F21" s="20"/>
      <c r="G21" s="20"/>
      <c r="H21" s="7">
        <f t="shared" si="1"/>
        <v>0</v>
      </c>
      <c r="I21" s="8">
        <f t="shared" si="2"/>
        <v>0</v>
      </c>
      <c r="J21" s="9"/>
    </row>
    <row r="22" spans="1:10" ht="15.75" x14ac:dyDescent="0.25">
      <c r="A22" s="14"/>
      <c r="B22" s="15"/>
      <c r="C22" s="16"/>
      <c r="D22" s="16"/>
      <c r="E22" s="17"/>
      <c r="F22" s="16"/>
      <c r="G22" s="16"/>
      <c r="H22" s="7">
        <f t="shared" si="1"/>
        <v>0</v>
      </c>
      <c r="I22" s="8">
        <f t="shared" si="2"/>
        <v>0</v>
      </c>
      <c r="J22" s="9"/>
    </row>
    <row r="23" spans="1:10" ht="15.75" x14ac:dyDescent="0.25">
      <c r="A23" s="14"/>
      <c r="B23" s="15"/>
      <c r="C23" s="16"/>
      <c r="D23" s="16"/>
      <c r="E23" s="17"/>
      <c r="F23" s="16"/>
      <c r="G23" s="16"/>
      <c r="H23" s="7">
        <f t="shared" si="1"/>
        <v>0</v>
      </c>
      <c r="I23" s="8">
        <f t="shared" si="2"/>
        <v>0</v>
      </c>
      <c r="J23" s="9"/>
    </row>
    <row r="24" spans="1:10" ht="15.75" x14ac:dyDescent="0.25">
      <c r="A24" s="14"/>
      <c r="B24" s="15"/>
      <c r="C24" s="16"/>
      <c r="D24" s="16"/>
      <c r="E24" s="17"/>
      <c r="F24" s="16"/>
      <c r="G24" s="16"/>
      <c r="H24" s="7">
        <f t="shared" si="1"/>
        <v>0</v>
      </c>
      <c r="I24" s="8">
        <f t="shared" si="2"/>
        <v>0</v>
      </c>
      <c r="J24" s="9"/>
    </row>
    <row r="25" spans="1:10" ht="15.75" x14ac:dyDescent="0.25">
      <c r="A25" s="14"/>
      <c r="B25" s="15"/>
      <c r="C25" s="16"/>
      <c r="D25" s="16"/>
      <c r="E25" s="17"/>
      <c r="F25" s="16"/>
      <c r="G25" s="16"/>
      <c r="H25" s="7">
        <f t="shared" si="1"/>
        <v>0</v>
      </c>
      <c r="I25" s="8">
        <f t="shared" si="2"/>
        <v>0</v>
      </c>
      <c r="J25" s="9"/>
    </row>
    <row r="26" spans="1:10" ht="15.75" x14ac:dyDescent="0.25">
      <c r="A26" s="14"/>
      <c r="B26" s="15"/>
      <c r="C26" s="16"/>
      <c r="D26" s="16"/>
      <c r="E26" s="17"/>
      <c r="F26" s="16"/>
      <c r="G26" s="16"/>
      <c r="H26" s="7">
        <f t="shared" si="1"/>
        <v>0</v>
      </c>
      <c r="I26" s="8">
        <f t="shared" si="2"/>
        <v>0</v>
      </c>
      <c r="J26" s="9"/>
    </row>
    <row r="27" spans="1:10" ht="15.75" x14ac:dyDescent="0.25">
      <c r="A27" s="14"/>
      <c r="B27" s="15"/>
      <c r="C27" s="16"/>
      <c r="D27" s="16"/>
      <c r="E27" s="17"/>
      <c r="F27" s="16"/>
      <c r="G27" s="16"/>
      <c r="H27" s="7">
        <f t="shared" si="1"/>
        <v>0</v>
      </c>
      <c r="I27" s="8">
        <f t="shared" si="2"/>
        <v>0</v>
      </c>
      <c r="J27" s="9"/>
    </row>
    <row r="28" spans="1:10" ht="15.75" x14ac:dyDescent="0.25">
      <c r="A28" s="14"/>
      <c r="B28" s="15"/>
      <c r="C28" s="16"/>
      <c r="D28" s="16"/>
      <c r="E28" s="17"/>
      <c r="F28" s="16"/>
      <c r="G28" s="16"/>
      <c r="H28" s="7">
        <f t="shared" si="1"/>
        <v>0</v>
      </c>
      <c r="I28" s="8">
        <f t="shared" si="2"/>
        <v>0</v>
      </c>
      <c r="J28" s="9"/>
    </row>
    <row r="29" spans="1:10" ht="15.75" x14ac:dyDescent="0.25">
      <c r="A29" s="14"/>
      <c r="B29" s="15"/>
      <c r="C29" s="16"/>
      <c r="D29" s="16"/>
      <c r="E29" s="17"/>
      <c r="F29" s="16"/>
      <c r="G29" s="16"/>
      <c r="H29" s="7">
        <f t="shared" si="1"/>
        <v>0</v>
      </c>
      <c r="I29" s="8">
        <f t="shared" si="2"/>
        <v>0</v>
      </c>
      <c r="J29" s="9"/>
    </row>
    <row r="30" spans="1:10" ht="15.75" x14ac:dyDescent="0.25">
      <c r="A30" s="14"/>
      <c r="B30" s="15"/>
      <c r="C30" s="16"/>
      <c r="D30" s="16"/>
      <c r="E30" s="17"/>
      <c r="F30" s="16"/>
      <c r="G30" s="16"/>
      <c r="H30" s="7">
        <f t="shared" si="1"/>
        <v>0</v>
      </c>
      <c r="I30" s="8">
        <f t="shared" si="2"/>
        <v>0</v>
      </c>
      <c r="J30" s="9"/>
    </row>
    <row r="31" spans="1:10" ht="15.75" x14ac:dyDescent="0.25">
      <c r="A31" s="14"/>
      <c r="B31" s="15"/>
      <c r="C31" s="16"/>
      <c r="D31" s="16"/>
      <c r="E31" s="17"/>
      <c r="F31" s="16"/>
      <c r="G31" s="16"/>
      <c r="H31" s="7">
        <f t="shared" si="1"/>
        <v>0</v>
      </c>
      <c r="I31" s="8">
        <f t="shared" si="2"/>
        <v>0</v>
      </c>
      <c r="J31" s="9"/>
    </row>
    <row r="32" spans="1:10" ht="15.75" x14ac:dyDescent="0.25">
      <c r="A32" s="14"/>
      <c r="B32" s="15"/>
      <c r="C32" s="16"/>
      <c r="D32" s="16"/>
      <c r="E32" s="17"/>
      <c r="F32" s="16"/>
      <c r="G32" s="16"/>
      <c r="H32" s="7">
        <f t="shared" si="1"/>
        <v>0</v>
      </c>
      <c r="I32" s="8">
        <f t="shared" si="2"/>
        <v>0</v>
      </c>
      <c r="J32" s="9"/>
    </row>
    <row r="33" spans="1:10" ht="15.75" x14ac:dyDescent="0.25">
      <c r="A33" s="14"/>
      <c r="B33" s="15"/>
      <c r="C33" s="16"/>
      <c r="D33" s="16"/>
      <c r="E33" s="17"/>
      <c r="F33" s="16"/>
      <c r="G33" s="16"/>
      <c r="H33" s="7">
        <f t="shared" si="1"/>
        <v>0</v>
      </c>
      <c r="I33" s="8">
        <f t="shared" si="2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2023-10-02T06:53:40Z</dcterms:modified>
</cp:coreProperties>
</file>